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e03877c959b8a8/Desktop/Services/Water/"/>
    </mc:Choice>
  </mc:AlternateContent>
  <xr:revisionPtr revIDLastSave="4" documentId="8_{88800C20-A552-4FCB-8900-2F1577B601E0}" xr6:coauthVersionLast="47" xr6:coauthVersionMax="47" xr10:uidLastSave="{D750F3A7-B763-4E28-A257-18CE5447FEBB}"/>
  <workbookProtection workbookAlgorithmName="SHA-512" workbookHashValue="uTfmsIN7hBb+h85fDwiEE9cR51rPgS6jO5S/T8EdPwmX3r94NNC2Hm830RcppE/+kX+xCoRMPqZl2shGaecZow==" workbookSaltValue="Ifi4Sz5hHE3Cy4pyN467ww==" workbookSpinCount="100000" lockStructure="1"/>
  <bookViews>
    <workbookView xWindow="8340" yWindow="0" windowWidth="18225" windowHeight="15480" activeTab="1" xr2:uid="{F66730A7-9879-4267-BF10-E355D3B27CE5}"/>
  </bookViews>
  <sheets>
    <sheet name="System Info" sheetId="5" r:id="rId1"/>
    <sheet name="Inventory Data" sheetId="3" r:id="rId2"/>
    <sheet name="Drop Downs" sheetId="2" state="hidden" r:id="rId3"/>
  </sheets>
  <definedNames>
    <definedName name="_xlnm._FilterDatabase" localSheetId="1" hidden="1">'Inventory Data'!$A$1:$AO$199</definedName>
    <definedName name="Titleregion1.a2.an5000.1" localSheetId="1">'Inventory Data'!$A$2</definedName>
    <definedName name="TitleRegion1.a2.f31.1" localSheetId="0">'System Info'!$A$2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99" i="3" l="1"/>
  <c r="BD199" i="3"/>
  <c r="BB199" i="3"/>
  <c r="BA199" i="3"/>
  <c r="BC199" i="3" s="1"/>
  <c r="AY199" i="3"/>
  <c r="AX199" i="3"/>
  <c r="AV199" i="3"/>
  <c r="AU199" i="3"/>
  <c r="BE198" i="3"/>
  <c r="BD198" i="3"/>
  <c r="BB198" i="3"/>
  <c r="BA198" i="3"/>
  <c r="AY198" i="3"/>
  <c r="AX198" i="3"/>
  <c r="AZ198" i="3" s="1"/>
  <c r="AV198" i="3"/>
  <c r="AU198" i="3"/>
  <c r="BE197" i="3"/>
  <c r="BD197" i="3"/>
  <c r="BB197" i="3"/>
  <c r="BA197" i="3"/>
  <c r="AY197" i="3"/>
  <c r="AX197" i="3"/>
  <c r="AV197" i="3"/>
  <c r="AU197" i="3"/>
  <c r="BE196" i="3"/>
  <c r="BD196" i="3"/>
  <c r="BB196" i="3"/>
  <c r="BA196" i="3"/>
  <c r="AY196" i="3"/>
  <c r="AX196" i="3"/>
  <c r="AV196" i="3"/>
  <c r="AU196" i="3"/>
  <c r="AW196" i="3" s="1"/>
  <c r="BE195" i="3"/>
  <c r="BD195" i="3"/>
  <c r="BB195" i="3"/>
  <c r="BA195" i="3"/>
  <c r="AY195" i="3"/>
  <c r="AX195" i="3"/>
  <c r="AV195" i="3"/>
  <c r="AU195" i="3"/>
  <c r="BE194" i="3"/>
  <c r="BD194" i="3"/>
  <c r="BB194" i="3"/>
  <c r="BA194" i="3"/>
  <c r="AY194" i="3"/>
  <c r="AX194" i="3"/>
  <c r="AV194" i="3"/>
  <c r="AU194" i="3"/>
  <c r="BE193" i="3"/>
  <c r="BD193" i="3"/>
  <c r="BF193" i="3" s="1"/>
  <c r="BB193" i="3"/>
  <c r="BA193" i="3"/>
  <c r="AY193" i="3"/>
  <c r="AX193" i="3"/>
  <c r="AV193" i="3"/>
  <c r="AU193" i="3"/>
  <c r="BE192" i="3"/>
  <c r="BD192" i="3"/>
  <c r="BB192" i="3"/>
  <c r="BA192" i="3"/>
  <c r="AY192" i="3"/>
  <c r="AX192" i="3"/>
  <c r="AV192" i="3"/>
  <c r="AU192" i="3"/>
  <c r="BE191" i="3"/>
  <c r="BD191" i="3"/>
  <c r="BB191" i="3"/>
  <c r="BA191" i="3"/>
  <c r="AY191" i="3"/>
  <c r="AX191" i="3"/>
  <c r="AV191" i="3"/>
  <c r="AU191" i="3"/>
  <c r="BE190" i="3"/>
  <c r="BD190" i="3"/>
  <c r="BB190" i="3"/>
  <c r="BA190" i="3"/>
  <c r="AY190" i="3"/>
  <c r="AX190" i="3"/>
  <c r="AV190" i="3"/>
  <c r="AU190" i="3"/>
  <c r="BE189" i="3"/>
  <c r="BD189" i="3"/>
  <c r="BB189" i="3"/>
  <c r="BA189" i="3"/>
  <c r="AY189" i="3"/>
  <c r="AX189" i="3"/>
  <c r="AV189" i="3"/>
  <c r="AU189" i="3"/>
  <c r="BE188" i="3"/>
  <c r="BD188" i="3"/>
  <c r="BB188" i="3"/>
  <c r="BA188" i="3"/>
  <c r="AY188" i="3"/>
  <c r="AX188" i="3"/>
  <c r="AV188" i="3"/>
  <c r="AU188" i="3"/>
  <c r="BE187" i="3"/>
  <c r="BD187" i="3"/>
  <c r="BB187" i="3"/>
  <c r="BA187" i="3"/>
  <c r="AY187" i="3"/>
  <c r="AX187" i="3"/>
  <c r="AV187" i="3"/>
  <c r="AU187" i="3"/>
  <c r="BE186" i="3"/>
  <c r="BD186" i="3"/>
  <c r="BB186" i="3"/>
  <c r="BA186" i="3"/>
  <c r="AY186" i="3"/>
  <c r="AX186" i="3"/>
  <c r="AV186" i="3"/>
  <c r="AU186" i="3"/>
  <c r="BE185" i="3"/>
  <c r="BD185" i="3"/>
  <c r="BB185" i="3"/>
  <c r="BA185" i="3"/>
  <c r="AY185" i="3"/>
  <c r="AX185" i="3"/>
  <c r="AV185" i="3"/>
  <c r="AU185" i="3"/>
  <c r="BE184" i="3"/>
  <c r="BD184" i="3"/>
  <c r="BB184" i="3"/>
  <c r="BA184" i="3"/>
  <c r="AY184" i="3"/>
  <c r="AX184" i="3"/>
  <c r="AV184" i="3"/>
  <c r="AU184" i="3"/>
  <c r="BE183" i="3"/>
  <c r="BD183" i="3"/>
  <c r="BB183" i="3"/>
  <c r="BA183" i="3"/>
  <c r="AY183" i="3"/>
  <c r="AX183" i="3"/>
  <c r="AV183" i="3"/>
  <c r="AU183" i="3"/>
  <c r="BE182" i="3"/>
  <c r="BD182" i="3"/>
  <c r="BB182" i="3"/>
  <c r="BA182" i="3"/>
  <c r="AY182" i="3"/>
  <c r="AX182" i="3"/>
  <c r="AV182" i="3"/>
  <c r="AU182" i="3"/>
  <c r="BE181" i="3"/>
  <c r="BD181" i="3"/>
  <c r="BB181" i="3"/>
  <c r="BA181" i="3"/>
  <c r="AY181" i="3"/>
  <c r="AX181" i="3"/>
  <c r="AV181" i="3"/>
  <c r="AU181" i="3"/>
  <c r="BE180" i="3"/>
  <c r="BD180" i="3"/>
  <c r="BB180" i="3"/>
  <c r="BA180" i="3"/>
  <c r="AY180" i="3"/>
  <c r="AX180" i="3"/>
  <c r="AV180" i="3"/>
  <c r="AU180" i="3"/>
  <c r="BE179" i="3"/>
  <c r="BD179" i="3"/>
  <c r="BB179" i="3"/>
  <c r="BA179" i="3"/>
  <c r="AY179" i="3"/>
  <c r="AX179" i="3"/>
  <c r="AV179" i="3"/>
  <c r="AU179" i="3"/>
  <c r="BE178" i="3"/>
  <c r="BD178" i="3"/>
  <c r="BB178" i="3"/>
  <c r="BA178" i="3"/>
  <c r="AY178" i="3"/>
  <c r="AX178" i="3"/>
  <c r="AV178" i="3"/>
  <c r="AU178" i="3"/>
  <c r="BE177" i="3"/>
  <c r="BD177" i="3"/>
  <c r="BB177" i="3"/>
  <c r="BA177" i="3"/>
  <c r="AY177" i="3"/>
  <c r="AX177" i="3"/>
  <c r="AV177" i="3"/>
  <c r="AU177" i="3"/>
  <c r="BE176" i="3"/>
  <c r="BD176" i="3"/>
  <c r="BB176" i="3"/>
  <c r="BA176" i="3"/>
  <c r="AY176" i="3"/>
  <c r="AX176" i="3"/>
  <c r="AV176" i="3"/>
  <c r="AU176" i="3"/>
  <c r="BE175" i="3"/>
  <c r="BD175" i="3"/>
  <c r="BB175" i="3"/>
  <c r="BA175" i="3"/>
  <c r="AY175" i="3"/>
  <c r="AX175" i="3"/>
  <c r="AV175" i="3"/>
  <c r="AU175" i="3"/>
  <c r="BE174" i="3"/>
  <c r="BD174" i="3"/>
  <c r="BB174" i="3"/>
  <c r="BA174" i="3"/>
  <c r="AY174" i="3"/>
  <c r="AX174" i="3"/>
  <c r="AZ174" i="3" s="1"/>
  <c r="AV174" i="3"/>
  <c r="AU174" i="3"/>
  <c r="BE173" i="3"/>
  <c r="BD173" i="3"/>
  <c r="BB173" i="3"/>
  <c r="BA173" i="3"/>
  <c r="AY173" i="3"/>
  <c r="AX173" i="3"/>
  <c r="AZ173" i="3" s="1"/>
  <c r="AV173" i="3"/>
  <c r="AU173" i="3"/>
  <c r="BE172" i="3"/>
  <c r="BD172" i="3"/>
  <c r="BB172" i="3"/>
  <c r="BA172" i="3"/>
  <c r="AY172" i="3"/>
  <c r="AX172" i="3"/>
  <c r="AV172" i="3"/>
  <c r="AU172" i="3"/>
  <c r="BE171" i="3"/>
  <c r="BD171" i="3"/>
  <c r="BB171" i="3"/>
  <c r="BA171" i="3"/>
  <c r="AY171" i="3"/>
  <c r="AX171" i="3"/>
  <c r="AZ171" i="3" s="1"/>
  <c r="AV171" i="3"/>
  <c r="AU171" i="3"/>
  <c r="BE170" i="3"/>
  <c r="BD170" i="3"/>
  <c r="BB170" i="3"/>
  <c r="BA170" i="3"/>
  <c r="AY170" i="3"/>
  <c r="AX170" i="3"/>
  <c r="AZ170" i="3" s="1"/>
  <c r="AV170" i="3"/>
  <c r="AU170" i="3"/>
  <c r="BE169" i="3"/>
  <c r="BD169" i="3"/>
  <c r="BB169" i="3"/>
  <c r="BA169" i="3"/>
  <c r="AY169" i="3"/>
  <c r="AX169" i="3"/>
  <c r="AV169" i="3"/>
  <c r="AU169" i="3"/>
  <c r="BE168" i="3"/>
  <c r="BD168" i="3"/>
  <c r="BB168" i="3"/>
  <c r="BA168" i="3"/>
  <c r="AY168" i="3"/>
  <c r="AX168" i="3"/>
  <c r="AZ168" i="3" s="1"/>
  <c r="AV168" i="3"/>
  <c r="AU168" i="3"/>
  <c r="BE167" i="3"/>
  <c r="BD167" i="3"/>
  <c r="BB167" i="3"/>
  <c r="BA167" i="3"/>
  <c r="AY167" i="3"/>
  <c r="AX167" i="3"/>
  <c r="AZ167" i="3" s="1"/>
  <c r="AV167" i="3"/>
  <c r="AU167" i="3"/>
  <c r="BE166" i="3"/>
  <c r="BD166" i="3"/>
  <c r="BB166" i="3"/>
  <c r="BA166" i="3"/>
  <c r="AY166" i="3"/>
  <c r="AX166" i="3"/>
  <c r="AV166" i="3"/>
  <c r="AU166" i="3"/>
  <c r="BE165" i="3"/>
  <c r="BD165" i="3"/>
  <c r="BB165" i="3"/>
  <c r="BA165" i="3"/>
  <c r="AY165" i="3"/>
  <c r="AX165" i="3"/>
  <c r="AZ165" i="3" s="1"/>
  <c r="AV165" i="3"/>
  <c r="AU165" i="3"/>
  <c r="BE164" i="3"/>
  <c r="BD164" i="3"/>
  <c r="BB164" i="3"/>
  <c r="BA164" i="3"/>
  <c r="AY164" i="3"/>
  <c r="AX164" i="3"/>
  <c r="AV164" i="3"/>
  <c r="AU164" i="3"/>
  <c r="BE163" i="3"/>
  <c r="BD163" i="3"/>
  <c r="BB163" i="3"/>
  <c r="BA163" i="3"/>
  <c r="AY163" i="3"/>
  <c r="AX163" i="3"/>
  <c r="AV163" i="3"/>
  <c r="AU163" i="3"/>
  <c r="BE162" i="3"/>
  <c r="BD162" i="3"/>
  <c r="BB162" i="3"/>
  <c r="BA162" i="3"/>
  <c r="AY162" i="3"/>
  <c r="AX162" i="3"/>
  <c r="AZ162" i="3" s="1"/>
  <c r="AV162" i="3"/>
  <c r="AU162" i="3"/>
  <c r="BE161" i="3"/>
  <c r="BD161" i="3"/>
  <c r="BB161" i="3"/>
  <c r="BA161" i="3"/>
  <c r="AY161" i="3"/>
  <c r="AX161" i="3"/>
  <c r="AZ161" i="3" s="1"/>
  <c r="AV161" i="3"/>
  <c r="AU161" i="3"/>
  <c r="BE160" i="3"/>
  <c r="BD160" i="3"/>
  <c r="BB160" i="3"/>
  <c r="BA160" i="3"/>
  <c r="AY160" i="3"/>
  <c r="AX160" i="3"/>
  <c r="AV160" i="3"/>
  <c r="AU160" i="3"/>
  <c r="BE159" i="3"/>
  <c r="BD159" i="3"/>
  <c r="BB159" i="3"/>
  <c r="BA159" i="3"/>
  <c r="AY159" i="3"/>
  <c r="AX159" i="3"/>
  <c r="AZ159" i="3" s="1"/>
  <c r="AV159" i="3"/>
  <c r="AU159" i="3"/>
  <c r="BE158" i="3"/>
  <c r="BD158" i="3"/>
  <c r="BB158" i="3"/>
  <c r="BA158" i="3"/>
  <c r="AY158" i="3"/>
  <c r="AX158" i="3"/>
  <c r="AV158" i="3"/>
  <c r="AU158" i="3"/>
  <c r="BE157" i="3"/>
  <c r="BD157" i="3"/>
  <c r="BB157" i="3"/>
  <c r="BA157" i="3"/>
  <c r="AY157" i="3"/>
  <c r="AX157" i="3"/>
  <c r="AV157" i="3"/>
  <c r="AU157" i="3"/>
  <c r="BE156" i="3"/>
  <c r="BD156" i="3"/>
  <c r="BB156" i="3"/>
  <c r="BA156" i="3"/>
  <c r="AY156" i="3"/>
  <c r="AX156" i="3"/>
  <c r="AV156" i="3"/>
  <c r="AU156" i="3"/>
  <c r="BE155" i="3"/>
  <c r="BD155" i="3"/>
  <c r="BB155" i="3"/>
  <c r="BA155" i="3"/>
  <c r="AY155" i="3"/>
  <c r="AX155" i="3"/>
  <c r="AZ155" i="3" s="1"/>
  <c r="AV155" i="3"/>
  <c r="AU155" i="3"/>
  <c r="BE154" i="3"/>
  <c r="BD154" i="3"/>
  <c r="BB154" i="3"/>
  <c r="BA154" i="3"/>
  <c r="AY154" i="3"/>
  <c r="AX154" i="3"/>
  <c r="AV154" i="3"/>
  <c r="AU154" i="3"/>
  <c r="BE153" i="3"/>
  <c r="BD153" i="3"/>
  <c r="BB153" i="3"/>
  <c r="BA153" i="3"/>
  <c r="AY153" i="3"/>
  <c r="AX153" i="3"/>
  <c r="AZ153" i="3" s="1"/>
  <c r="AV153" i="3"/>
  <c r="AU153" i="3"/>
  <c r="BE152" i="3"/>
  <c r="BD152" i="3"/>
  <c r="BB152" i="3"/>
  <c r="BA152" i="3"/>
  <c r="AY152" i="3"/>
  <c r="AX152" i="3"/>
  <c r="AV152" i="3"/>
  <c r="AU152" i="3"/>
  <c r="BE151" i="3"/>
  <c r="BD151" i="3"/>
  <c r="BB151" i="3"/>
  <c r="BA151" i="3"/>
  <c r="AY151" i="3"/>
  <c r="AX151" i="3"/>
  <c r="AV151" i="3"/>
  <c r="AU151" i="3"/>
  <c r="BE150" i="3"/>
  <c r="BD150" i="3"/>
  <c r="BB150" i="3"/>
  <c r="BA150" i="3"/>
  <c r="AY150" i="3"/>
  <c r="AX150" i="3"/>
  <c r="AV150" i="3"/>
  <c r="AU150" i="3"/>
  <c r="BE149" i="3"/>
  <c r="BD149" i="3"/>
  <c r="BB149" i="3"/>
  <c r="BA149" i="3"/>
  <c r="AY149" i="3"/>
  <c r="AX149" i="3"/>
  <c r="AV149" i="3"/>
  <c r="AU149" i="3"/>
  <c r="BE148" i="3"/>
  <c r="BD148" i="3"/>
  <c r="BB148" i="3"/>
  <c r="BA148" i="3"/>
  <c r="AY148" i="3"/>
  <c r="AX148" i="3"/>
  <c r="AV148" i="3"/>
  <c r="AU148" i="3"/>
  <c r="BE147" i="3"/>
  <c r="BD147" i="3"/>
  <c r="BB147" i="3"/>
  <c r="BA147" i="3"/>
  <c r="AY147" i="3"/>
  <c r="AX147" i="3"/>
  <c r="AV147" i="3"/>
  <c r="AU147" i="3"/>
  <c r="BE146" i="3"/>
  <c r="BD146" i="3"/>
  <c r="BB146" i="3"/>
  <c r="BA146" i="3"/>
  <c r="AY146" i="3"/>
  <c r="AX146" i="3"/>
  <c r="AV146" i="3"/>
  <c r="AU146" i="3"/>
  <c r="BE145" i="3"/>
  <c r="BD145" i="3"/>
  <c r="BB145" i="3"/>
  <c r="BA145" i="3"/>
  <c r="AY145" i="3"/>
  <c r="AX145" i="3"/>
  <c r="AV145" i="3"/>
  <c r="AU145" i="3"/>
  <c r="BE144" i="3"/>
  <c r="BD144" i="3"/>
  <c r="BB144" i="3"/>
  <c r="BA144" i="3"/>
  <c r="AY144" i="3"/>
  <c r="AX144" i="3"/>
  <c r="AV144" i="3"/>
  <c r="AU144" i="3"/>
  <c r="BE143" i="3"/>
  <c r="BD143" i="3"/>
  <c r="BB143" i="3"/>
  <c r="BA143" i="3"/>
  <c r="AY143" i="3"/>
  <c r="AX143" i="3"/>
  <c r="AV143" i="3"/>
  <c r="AU143" i="3"/>
  <c r="BE142" i="3"/>
  <c r="BD142" i="3"/>
  <c r="BB142" i="3"/>
  <c r="BA142" i="3"/>
  <c r="AY142" i="3"/>
  <c r="AX142" i="3"/>
  <c r="AV142" i="3"/>
  <c r="AU142" i="3"/>
  <c r="BE141" i="3"/>
  <c r="BD141" i="3"/>
  <c r="BB141" i="3"/>
  <c r="BA141" i="3"/>
  <c r="AY141" i="3"/>
  <c r="AX141" i="3"/>
  <c r="AV141" i="3"/>
  <c r="AU141" i="3"/>
  <c r="BE140" i="3"/>
  <c r="BD140" i="3"/>
  <c r="BB140" i="3"/>
  <c r="BA140" i="3"/>
  <c r="AY140" i="3"/>
  <c r="AX140" i="3"/>
  <c r="AV140" i="3"/>
  <c r="AU140" i="3"/>
  <c r="BE139" i="3"/>
  <c r="BD139" i="3"/>
  <c r="BB139" i="3"/>
  <c r="BA139" i="3"/>
  <c r="AY139" i="3"/>
  <c r="AX139" i="3"/>
  <c r="AV139" i="3"/>
  <c r="AU139" i="3"/>
  <c r="BE138" i="3"/>
  <c r="BD138" i="3"/>
  <c r="BB138" i="3"/>
  <c r="BA138" i="3"/>
  <c r="AY138" i="3"/>
  <c r="AX138" i="3"/>
  <c r="AV138" i="3"/>
  <c r="AU138" i="3"/>
  <c r="BE137" i="3"/>
  <c r="BD137" i="3"/>
  <c r="BB137" i="3"/>
  <c r="BA137" i="3"/>
  <c r="AY137" i="3"/>
  <c r="AX137" i="3"/>
  <c r="AV137" i="3"/>
  <c r="AU137" i="3"/>
  <c r="BE136" i="3"/>
  <c r="BD136" i="3"/>
  <c r="BB136" i="3"/>
  <c r="BA136" i="3"/>
  <c r="BC136" i="3" s="1"/>
  <c r="AY136" i="3"/>
  <c r="AX136" i="3"/>
  <c r="AV136" i="3"/>
  <c r="AU136" i="3"/>
  <c r="BE135" i="3"/>
  <c r="BD135" i="3"/>
  <c r="BB135" i="3"/>
  <c r="BA135" i="3"/>
  <c r="AY135" i="3"/>
  <c r="AX135" i="3"/>
  <c r="AV135" i="3"/>
  <c r="AU135" i="3"/>
  <c r="BE134" i="3"/>
  <c r="BD134" i="3"/>
  <c r="BB134" i="3"/>
  <c r="BA134" i="3"/>
  <c r="AY134" i="3"/>
  <c r="AX134" i="3"/>
  <c r="AV134" i="3"/>
  <c r="AU134" i="3"/>
  <c r="BE133" i="3"/>
  <c r="BD133" i="3"/>
  <c r="BB133" i="3"/>
  <c r="BA133" i="3"/>
  <c r="BC133" i="3" s="1"/>
  <c r="AY133" i="3"/>
  <c r="AX133" i="3"/>
  <c r="AV133" i="3"/>
  <c r="AU133" i="3"/>
  <c r="BE132" i="3"/>
  <c r="BD132" i="3"/>
  <c r="BB132" i="3"/>
  <c r="BA132" i="3"/>
  <c r="AY132" i="3"/>
  <c r="AX132" i="3"/>
  <c r="AV132" i="3"/>
  <c r="AU132" i="3"/>
  <c r="BE131" i="3"/>
  <c r="BD131" i="3"/>
  <c r="BB131" i="3"/>
  <c r="BA131" i="3"/>
  <c r="AY131" i="3"/>
  <c r="AX131" i="3"/>
  <c r="AV131" i="3"/>
  <c r="AU131" i="3"/>
  <c r="BE130" i="3"/>
  <c r="BD130" i="3"/>
  <c r="BB130" i="3"/>
  <c r="BA130" i="3"/>
  <c r="AY130" i="3"/>
  <c r="AX130" i="3"/>
  <c r="AV130" i="3"/>
  <c r="AU130" i="3"/>
  <c r="BE129" i="3"/>
  <c r="BD129" i="3"/>
  <c r="BB129" i="3"/>
  <c r="BA129" i="3"/>
  <c r="AY129" i="3"/>
  <c r="AX129" i="3"/>
  <c r="AV129" i="3"/>
  <c r="AU129" i="3"/>
  <c r="BE128" i="3"/>
  <c r="BD128" i="3"/>
  <c r="BB128" i="3"/>
  <c r="BA128" i="3"/>
  <c r="BC128" i="3" s="1"/>
  <c r="AY128" i="3"/>
  <c r="AX128" i="3"/>
  <c r="AV128" i="3"/>
  <c r="AU128" i="3"/>
  <c r="BE127" i="3"/>
  <c r="BD127" i="3"/>
  <c r="BB127" i="3"/>
  <c r="BA127" i="3"/>
  <c r="BC127" i="3" s="1"/>
  <c r="AY127" i="3"/>
  <c r="AX127" i="3"/>
  <c r="AV127" i="3"/>
  <c r="AU127" i="3"/>
  <c r="BE126" i="3"/>
  <c r="BD126" i="3"/>
  <c r="BB126" i="3"/>
  <c r="BA126" i="3"/>
  <c r="AY126" i="3"/>
  <c r="AX126" i="3"/>
  <c r="AV126" i="3"/>
  <c r="AU126" i="3"/>
  <c r="BE125" i="3"/>
  <c r="BD125" i="3"/>
  <c r="BB125" i="3"/>
  <c r="BA125" i="3"/>
  <c r="BC125" i="3" s="1"/>
  <c r="AY125" i="3"/>
  <c r="AX125" i="3"/>
  <c r="AV125" i="3"/>
  <c r="AU125" i="3"/>
  <c r="BE124" i="3"/>
  <c r="BD124" i="3"/>
  <c r="BB124" i="3"/>
  <c r="BA124" i="3"/>
  <c r="BC124" i="3" s="1"/>
  <c r="AY124" i="3"/>
  <c r="AX124" i="3"/>
  <c r="AV124" i="3"/>
  <c r="AU124" i="3"/>
  <c r="BE123" i="3"/>
  <c r="BD123" i="3"/>
  <c r="BB123" i="3"/>
  <c r="BA123" i="3"/>
  <c r="AY123" i="3"/>
  <c r="AX123" i="3"/>
  <c r="AV123" i="3"/>
  <c r="AU123" i="3"/>
  <c r="BE122" i="3"/>
  <c r="BD122" i="3"/>
  <c r="BB122" i="3"/>
  <c r="BA122" i="3"/>
  <c r="AY122" i="3"/>
  <c r="AX122" i="3"/>
  <c r="AV122" i="3"/>
  <c r="AU122" i="3"/>
  <c r="BE121" i="3"/>
  <c r="BD121" i="3"/>
  <c r="BB121" i="3"/>
  <c r="BA121" i="3"/>
  <c r="AY121" i="3"/>
  <c r="AX121" i="3"/>
  <c r="AV121" i="3"/>
  <c r="AU121" i="3"/>
  <c r="BE120" i="3"/>
  <c r="BD120" i="3"/>
  <c r="BB120" i="3"/>
  <c r="BA120" i="3"/>
  <c r="AY120" i="3"/>
  <c r="AX120" i="3"/>
  <c r="AV120" i="3"/>
  <c r="AU120" i="3"/>
  <c r="BE119" i="3"/>
  <c r="BD119" i="3"/>
  <c r="BB119" i="3"/>
  <c r="BA119" i="3"/>
  <c r="AY119" i="3"/>
  <c r="AX119" i="3"/>
  <c r="AV119" i="3"/>
  <c r="AU119" i="3"/>
  <c r="BE118" i="3"/>
  <c r="BD118" i="3"/>
  <c r="BB118" i="3"/>
  <c r="BA118" i="3"/>
  <c r="AY118" i="3"/>
  <c r="AX118" i="3"/>
  <c r="AV118" i="3"/>
  <c r="AU118" i="3"/>
  <c r="BE117" i="3"/>
  <c r="BD117" i="3"/>
  <c r="BB117" i="3"/>
  <c r="BA117" i="3"/>
  <c r="AY117" i="3"/>
  <c r="AX117" i="3"/>
  <c r="AV117" i="3"/>
  <c r="AU117" i="3"/>
  <c r="BE116" i="3"/>
  <c r="BD116" i="3"/>
  <c r="BB116" i="3"/>
  <c r="BA116" i="3"/>
  <c r="BC116" i="3" s="1"/>
  <c r="AY116" i="3"/>
  <c r="AX116" i="3"/>
  <c r="AV116" i="3"/>
  <c r="AU116" i="3"/>
  <c r="BE115" i="3"/>
  <c r="BD115" i="3"/>
  <c r="BB115" i="3"/>
  <c r="BA115" i="3"/>
  <c r="BC115" i="3" s="1"/>
  <c r="AY115" i="3"/>
  <c r="AX115" i="3"/>
  <c r="AV115" i="3"/>
  <c r="AU115" i="3"/>
  <c r="BE114" i="3"/>
  <c r="BD114" i="3"/>
  <c r="BB114" i="3"/>
  <c r="BA114" i="3"/>
  <c r="AY114" i="3"/>
  <c r="AX114" i="3"/>
  <c r="AV114" i="3"/>
  <c r="AU114" i="3"/>
  <c r="BE113" i="3"/>
  <c r="BD113" i="3"/>
  <c r="BB113" i="3"/>
  <c r="BA113" i="3"/>
  <c r="AY113" i="3"/>
  <c r="AX113" i="3"/>
  <c r="AV113" i="3"/>
  <c r="AU113" i="3"/>
  <c r="BE112" i="3"/>
  <c r="BD112" i="3"/>
  <c r="BB112" i="3"/>
  <c r="BA112" i="3"/>
  <c r="BC112" i="3" s="1"/>
  <c r="AY112" i="3"/>
  <c r="AX112" i="3"/>
  <c r="AV112" i="3"/>
  <c r="AU112" i="3"/>
  <c r="BE111" i="3"/>
  <c r="BD111" i="3"/>
  <c r="BB111" i="3"/>
  <c r="BA111" i="3"/>
  <c r="AY111" i="3"/>
  <c r="AX111" i="3"/>
  <c r="AV111" i="3"/>
  <c r="AU111" i="3"/>
  <c r="BE110" i="3"/>
  <c r="BD110" i="3"/>
  <c r="BB110" i="3"/>
  <c r="BA110" i="3"/>
  <c r="AY110" i="3"/>
  <c r="AX110" i="3"/>
  <c r="AV110" i="3"/>
  <c r="AU110" i="3"/>
  <c r="BE109" i="3"/>
  <c r="BD109" i="3"/>
  <c r="BB109" i="3"/>
  <c r="BA109" i="3"/>
  <c r="AY109" i="3"/>
  <c r="AX109" i="3"/>
  <c r="AV109" i="3"/>
  <c r="AU109" i="3"/>
  <c r="BE108" i="3"/>
  <c r="BD108" i="3"/>
  <c r="BF108" i="3" s="1"/>
  <c r="BB108" i="3"/>
  <c r="BA108" i="3"/>
  <c r="AY108" i="3"/>
  <c r="AX108" i="3"/>
  <c r="AV108" i="3"/>
  <c r="AU108" i="3"/>
  <c r="BE107" i="3"/>
  <c r="BD107" i="3"/>
  <c r="BB107" i="3"/>
  <c r="BA107" i="3"/>
  <c r="AY107" i="3"/>
  <c r="AX107" i="3"/>
  <c r="AV107" i="3"/>
  <c r="AU107" i="3"/>
  <c r="BE106" i="3"/>
  <c r="BD106" i="3"/>
  <c r="BB106" i="3"/>
  <c r="BA106" i="3"/>
  <c r="AY106" i="3"/>
  <c r="AX106" i="3"/>
  <c r="AV106" i="3"/>
  <c r="AU106" i="3"/>
  <c r="BE105" i="3"/>
  <c r="BD105" i="3"/>
  <c r="BB105" i="3"/>
  <c r="BA105" i="3"/>
  <c r="AY105" i="3"/>
  <c r="AX105" i="3"/>
  <c r="AV105" i="3"/>
  <c r="AU105" i="3"/>
  <c r="BE104" i="3"/>
  <c r="BD104" i="3"/>
  <c r="BB104" i="3"/>
  <c r="BA104" i="3"/>
  <c r="AY104" i="3"/>
  <c r="AX104" i="3"/>
  <c r="AV104" i="3"/>
  <c r="AU104" i="3"/>
  <c r="BE103" i="3"/>
  <c r="BD103" i="3"/>
  <c r="BB103" i="3"/>
  <c r="BA103" i="3"/>
  <c r="AY103" i="3"/>
  <c r="AX103" i="3"/>
  <c r="AV103" i="3"/>
  <c r="AU103" i="3"/>
  <c r="BE102" i="3"/>
  <c r="BD102" i="3"/>
  <c r="BB102" i="3"/>
  <c r="BA102" i="3"/>
  <c r="AY102" i="3"/>
  <c r="AX102" i="3"/>
  <c r="AV102" i="3"/>
  <c r="AU102" i="3"/>
  <c r="BE101" i="3"/>
  <c r="BD101" i="3"/>
  <c r="BB101" i="3"/>
  <c r="BA101" i="3"/>
  <c r="AY101" i="3"/>
  <c r="AX101" i="3"/>
  <c r="AV101" i="3"/>
  <c r="AU101" i="3"/>
  <c r="BE100" i="3"/>
  <c r="BD100" i="3"/>
  <c r="BF100" i="3" s="1"/>
  <c r="BB100" i="3"/>
  <c r="BA100" i="3"/>
  <c r="AY100" i="3"/>
  <c r="AX100" i="3"/>
  <c r="AV100" i="3"/>
  <c r="AU100" i="3"/>
  <c r="BE99" i="3"/>
  <c r="BD99" i="3"/>
  <c r="BB99" i="3"/>
  <c r="BA99" i="3"/>
  <c r="AY99" i="3"/>
  <c r="AX99" i="3"/>
  <c r="AV99" i="3"/>
  <c r="AU99" i="3"/>
  <c r="BE98" i="3"/>
  <c r="BD98" i="3"/>
  <c r="BB98" i="3"/>
  <c r="BA98" i="3"/>
  <c r="AY98" i="3"/>
  <c r="AX98" i="3"/>
  <c r="AV98" i="3"/>
  <c r="AU98" i="3"/>
  <c r="BE97" i="3"/>
  <c r="BD97" i="3"/>
  <c r="BB97" i="3"/>
  <c r="BA97" i="3"/>
  <c r="AY97" i="3"/>
  <c r="AX97" i="3"/>
  <c r="AV97" i="3"/>
  <c r="AU97" i="3"/>
  <c r="BE96" i="3"/>
  <c r="BD96" i="3"/>
  <c r="BB96" i="3"/>
  <c r="BA96" i="3"/>
  <c r="AY96" i="3"/>
  <c r="AX96" i="3"/>
  <c r="AV96" i="3"/>
  <c r="AU96" i="3"/>
  <c r="BE95" i="3"/>
  <c r="BD95" i="3"/>
  <c r="BB95" i="3"/>
  <c r="BA95" i="3"/>
  <c r="AY95" i="3"/>
  <c r="AX95" i="3"/>
  <c r="AV95" i="3"/>
  <c r="AU95" i="3"/>
  <c r="BE94" i="3"/>
  <c r="BD94" i="3"/>
  <c r="BB94" i="3"/>
  <c r="BA94" i="3"/>
  <c r="AY94" i="3"/>
  <c r="AX94" i="3"/>
  <c r="AV94" i="3"/>
  <c r="AU94" i="3"/>
  <c r="BE93" i="3"/>
  <c r="BD93" i="3"/>
  <c r="BF93" i="3" s="1"/>
  <c r="BB93" i="3"/>
  <c r="BA93" i="3"/>
  <c r="AY93" i="3"/>
  <c r="AX93" i="3"/>
  <c r="AV93" i="3"/>
  <c r="AU93" i="3"/>
  <c r="BE92" i="3"/>
  <c r="BD92" i="3"/>
  <c r="BB92" i="3"/>
  <c r="BA92" i="3"/>
  <c r="AY92" i="3"/>
  <c r="AX92" i="3"/>
  <c r="AV92" i="3"/>
  <c r="AU92" i="3"/>
  <c r="AW92" i="3" s="1"/>
  <c r="BE91" i="3"/>
  <c r="BD91" i="3"/>
  <c r="BB91" i="3"/>
  <c r="BA91" i="3"/>
  <c r="BC91" i="3" s="1"/>
  <c r="AY91" i="3"/>
  <c r="AX91" i="3"/>
  <c r="AV91" i="3"/>
  <c r="AU91" i="3"/>
  <c r="BE90" i="3"/>
  <c r="BD90" i="3"/>
  <c r="BB90" i="3"/>
  <c r="BA90" i="3"/>
  <c r="AY90" i="3"/>
  <c r="AX90" i="3"/>
  <c r="AV90" i="3"/>
  <c r="AU90" i="3"/>
  <c r="AW90" i="3" s="1"/>
  <c r="BE89" i="3"/>
  <c r="BD89" i="3"/>
  <c r="BB89" i="3"/>
  <c r="BA89" i="3"/>
  <c r="AY89" i="3"/>
  <c r="AX89" i="3"/>
  <c r="AV89" i="3"/>
  <c r="AU89" i="3"/>
  <c r="BE88" i="3"/>
  <c r="BD88" i="3"/>
  <c r="BB88" i="3"/>
  <c r="BA88" i="3"/>
  <c r="AY88" i="3"/>
  <c r="AX88" i="3"/>
  <c r="AV88" i="3"/>
  <c r="AU88" i="3"/>
  <c r="BE87" i="3"/>
  <c r="BD87" i="3"/>
  <c r="BB87" i="3"/>
  <c r="BA87" i="3"/>
  <c r="AY87" i="3"/>
  <c r="AZ87" i="3" s="1"/>
  <c r="AX87" i="3"/>
  <c r="AV87" i="3"/>
  <c r="AU87" i="3"/>
  <c r="BE86" i="3"/>
  <c r="BD86" i="3"/>
  <c r="BB86" i="3"/>
  <c r="BA86" i="3"/>
  <c r="AY86" i="3"/>
  <c r="AX86" i="3"/>
  <c r="AV86" i="3"/>
  <c r="AU86" i="3"/>
  <c r="BE85" i="3"/>
  <c r="BD85" i="3"/>
  <c r="BB85" i="3"/>
  <c r="BA85" i="3"/>
  <c r="AY85" i="3"/>
  <c r="AX85" i="3"/>
  <c r="AV85" i="3"/>
  <c r="AU85" i="3"/>
  <c r="BE84" i="3"/>
  <c r="BD84" i="3"/>
  <c r="BB84" i="3"/>
  <c r="BA84" i="3"/>
  <c r="AY84" i="3"/>
  <c r="AX84" i="3"/>
  <c r="AV84" i="3"/>
  <c r="AU84" i="3"/>
  <c r="BE83" i="3"/>
  <c r="BD83" i="3"/>
  <c r="BB83" i="3"/>
  <c r="BA83" i="3"/>
  <c r="AY83" i="3"/>
  <c r="AX83" i="3"/>
  <c r="AV83" i="3"/>
  <c r="AU83" i="3"/>
  <c r="BE82" i="3"/>
  <c r="BF82" i="3" s="1"/>
  <c r="BD82" i="3"/>
  <c r="BB82" i="3"/>
  <c r="BA82" i="3"/>
  <c r="AY82" i="3"/>
  <c r="AX82" i="3"/>
  <c r="AV82" i="3"/>
  <c r="AU82" i="3"/>
  <c r="BE81" i="3"/>
  <c r="BD81" i="3"/>
  <c r="BB81" i="3"/>
  <c r="BA81" i="3"/>
  <c r="AY81" i="3"/>
  <c r="AX81" i="3"/>
  <c r="AV81" i="3"/>
  <c r="AU81" i="3"/>
  <c r="BE80" i="3"/>
  <c r="BD80" i="3"/>
  <c r="BB80" i="3"/>
  <c r="BA80" i="3"/>
  <c r="AY80" i="3"/>
  <c r="AX80" i="3"/>
  <c r="AV80" i="3"/>
  <c r="AU80" i="3"/>
  <c r="BE79" i="3"/>
  <c r="BD79" i="3"/>
  <c r="BB79" i="3"/>
  <c r="BA79" i="3"/>
  <c r="AY79" i="3"/>
  <c r="AX79" i="3"/>
  <c r="AV79" i="3"/>
  <c r="AU79" i="3"/>
  <c r="BE78" i="3"/>
  <c r="BD78" i="3"/>
  <c r="BB78" i="3"/>
  <c r="BA78" i="3"/>
  <c r="AY78" i="3"/>
  <c r="AX78" i="3"/>
  <c r="AV78" i="3"/>
  <c r="AU78" i="3"/>
  <c r="BE77" i="3"/>
  <c r="BD77" i="3"/>
  <c r="BB77" i="3"/>
  <c r="BA77" i="3"/>
  <c r="AY77" i="3"/>
  <c r="AX77" i="3"/>
  <c r="AV77" i="3"/>
  <c r="AU77" i="3"/>
  <c r="BE76" i="3"/>
  <c r="BD76" i="3"/>
  <c r="BB76" i="3"/>
  <c r="BA76" i="3"/>
  <c r="BC76" i="3" s="1"/>
  <c r="AY76" i="3"/>
  <c r="AX76" i="3"/>
  <c r="AV76" i="3"/>
  <c r="AU76" i="3"/>
  <c r="BE75" i="3"/>
  <c r="BD75" i="3"/>
  <c r="BB75" i="3"/>
  <c r="BA75" i="3"/>
  <c r="AY75" i="3"/>
  <c r="AZ75" i="3" s="1"/>
  <c r="AX75" i="3"/>
  <c r="AV75" i="3"/>
  <c r="AU75" i="3"/>
  <c r="BE74" i="3"/>
  <c r="BD74" i="3"/>
  <c r="BB74" i="3"/>
  <c r="BA74" i="3"/>
  <c r="AY74" i="3"/>
  <c r="AX74" i="3"/>
  <c r="AV74" i="3"/>
  <c r="AU74" i="3"/>
  <c r="BE73" i="3"/>
  <c r="BD73" i="3"/>
  <c r="BB73" i="3"/>
  <c r="BA73" i="3"/>
  <c r="AY73" i="3"/>
  <c r="AX73" i="3"/>
  <c r="AV73" i="3"/>
  <c r="AU73" i="3"/>
  <c r="BE72" i="3"/>
  <c r="BD72" i="3"/>
  <c r="BB72" i="3"/>
  <c r="BA72" i="3"/>
  <c r="AY72" i="3"/>
  <c r="AX72" i="3"/>
  <c r="AV72" i="3"/>
  <c r="AU72" i="3"/>
  <c r="BE71" i="3"/>
  <c r="BD71" i="3"/>
  <c r="BB71" i="3"/>
  <c r="BA71" i="3"/>
  <c r="AY71" i="3"/>
  <c r="AX71" i="3"/>
  <c r="AV71" i="3"/>
  <c r="AU71" i="3"/>
  <c r="BE70" i="3"/>
  <c r="BF70" i="3" s="1"/>
  <c r="BD70" i="3"/>
  <c r="BB70" i="3"/>
  <c r="BA70" i="3"/>
  <c r="AY70" i="3"/>
  <c r="AX70" i="3"/>
  <c r="AV70" i="3"/>
  <c r="AU70" i="3"/>
  <c r="BE69" i="3"/>
  <c r="BD69" i="3"/>
  <c r="BB69" i="3"/>
  <c r="BA69" i="3"/>
  <c r="AY69" i="3"/>
  <c r="AX69" i="3"/>
  <c r="AV69" i="3"/>
  <c r="AU69" i="3"/>
  <c r="BE68" i="3"/>
  <c r="BD68" i="3"/>
  <c r="BB68" i="3"/>
  <c r="BA68" i="3"/>
  <c r="AY68" i="3"/>
  <c r="AX68" i="3"/>
  <c r="AV68" i="3"/>
  <c r="AU68" i="3"/>
  <c r="BE67" i="3"/>
  <c r="BD67" i="3"/>
  <c r="BB67" i="3"/>
  <c r="BA67" i="3"/>
  <c r="AY67" i="3"/>
  <c r="AX67" i="3"/>
  <c r="AV67" i="3"/>
  <c r="AU67" i="3"/>
  <c r="BE66" i="3"/>
  <c r="BD66" i="3"/>
  <c r="BB66" i="3"/>
  <c r="BA66" i="3"/>
  <c r="AY66" i="3"/>
  <c r="AX66" i="3"/>
  <c r="AV66" i="3"/>
  <c r="AU66" i="3"/>
  <c r="BE65" i="3"/>
  <c r="BD65" i="3"/>
  <c r="BB65" i="3"/>
  <c r="BA65" i="3"/>
  <c r="AY65" i="3"/>
  <c r="AX65" i="3"/>
  <c r="AV65" i="3"/>
  <c r="AU65" i="3"/>
  <c r="BE64" i="3"/>
  <c r="BD64" i="3"/>
  <c r="BB64" i="3"/>
  <c r="BA64" i="3"/>
  <c r="AY64" i="3"/>
  <c r="AX64" i="3"/>
  <c r="AV64" i="3"/>
  <c r="AU64" i="3"/>
  <c r="BE63" i="3"/>
  <c r="BD63" i="3"/>
  <c r="BB63" i="3"/>
  <c r="BA63" i="3"/>
  <c r="AY63" i="3"/>
  <c r="AX63" i="3"/>
  <c r="AV63" i="3"/>
  <c r="AU63" i="3"/>
  <c r="BE62" i="3"/>
  <c r="BD62" i="3"/>
  <c r="BB62" i="3"/>
  <c r="BA62" i="3"/>
  <c r="AY62" i="3"/>
  <c r="AX62" i="3"/>
  <c r="AV62" i="3"/>
  <c r="AU62" i="3"/>
  <c r="BE61" i="3"/>
  <c r="BD61" i="3"/>
  <c r="BB61" i="3"/>
  <c r="BA61" i="3"/>
  <c r="AY61" i="3"/>
  <c r="AX61" i="3"/>
  <c r="AV61" i="3"/>
  <c r="AU61" i="3"/>
  <c r="BE60" i="3"/>
  <c r="BD60" i="3"/>
  <c r="BB60" i="3"/>
  <c r="BA60" i="3"/>
  <c r="AY60" i="3"/>
  <c r="AX60" i="3"/>
  <c r="AV60" i="3"/>
  <c r="AU60" i="3"/>
  <c r="BE59" i="3"/>
  <c r="BD59" i="3"/>
  <c r="BB59" i="3"/>
  <c r="BA59" i="3"/>
  <c r="AY59" i="3"/>
  <c r="AX59" i="3"/>
  <c r="AV59" i="3"/>
  <c r="AU59" i="3"/>
  <c r="BE58" i="3"/>
  <c r="BD58" i="3"/>
  <c r="BB58" i="3"/>
  <c r="BA58" i="3"/>
  <c r="AY58" i="3"/>
  <c r="AX58" i="3"/>
  <c r="AV58" i="3"/>
  <c r="AU58" i="3"/>
  <c r="BE57" i="3"/>
  <c r="BD57" i="3"/>
  <c r="BB57" i="3"/>
  <c r="BA57" i="3"/>
  <c r="AY57" i="3"/>
  <c r="AX57" i="3"/>
  <c r="AV57" i="3"/>
  <c r="AU57" i="3"/>
  <c r="BE56" i="3"/>
  <c r="BD56" i="3"/>
  <c r="BB56" i="3"/>
  <c r="BA56" i="3"/>
  <c r="AY56" i="3"/>
  <c r="AX56" i="3"/>
  <c r="AV56" i="3"/>
  <c r="AU56" i="3"/>
  <c r="BE55" i="3"/>
  <c r="BD55" i="3"/>
  <c r="BB55" i="3"/>
  <c r="BA55" i="3"/>
  <c r="AY55" i="3"/>
  <c r="AX55" i="3"/>
  <c r="AV55" i="3"/>
  <c r="AU55" i="3"/>
  <c r="BE54" i="3"/>
  <c r="BD54" i="3"/>
  <c r="BB54" i="3"/>
  <c r="BA54" i="3"/>
  <c r="AY54" i="3"/>
  <c r="AX54" i="3"/>
  <c r="AV54" i="3"/>
  <c r="AU54" i="3"/>
  <c r="BE53" i="3"/>
  <c r="BD53" i="3"/>
  <c r="BB53" i="3"/>
  <c r="BA53" i="3"/>
  <c r="AY53" i="3"/>
  <c r="AX53" i="3"/>
  <c r="AV53" i="3"/>
  <c r="AU53" i="3"/>
  <c r="BE52" i="3"/>
  <c r="BF52" i="3" s="1"/>
  <c r="BD52" i="3"/>
  <c r="BB52" i="3"/>
  <c r="BA52" i="3"/>
  <c r="BC52" i="3" s="1"/>
  <c r="AY52" i="3"/>
  <c r="AX52" i="3"/>
  <c r="AV52" i="3"/>
  <c r="AU52" i="3"/>
  <c r="BE51" i="3"/>
  <c r="BD51" i="3"/>
  <c r="BB51" i="3"/>
  <c r="BA51" i="3"/>
  <c r="AY51" i="3"/>
  <c r="AX51" i="3"/>
  <c r="AV51" i="3"/>
  <c r="AU51" i="3"/>
  <c r="BE50" i="3"/>
  <c r="BD50" i="3"/>
  <c r="BB50" i="3"/>
  <c r="BA50" i="3"/>
  <c r="AY50" i="3"/>
  <c r="AX50" i="3"/>
  <c r="AV50" i="3"/>
  <c r="AU50" i="3"/>
  <c r="BE49" i="3"/>
  <c r="BD49" i="3"/>
  <c r="BB49" i="3"/>
  <c r="BA49" i="3"/>
  <c r="AY49" i="3"/>
  <c r="AX49" i="3"/>
  <c r="AV49" i="3"/>
  <c r="AU49" i="3"/>
  <c r="BE48" i="3"/>
  <c r="BD48" i="3"/>
  <c r="BB48" i="3"/>
  <c r="BA48" i="3"/>
  <c r="AY48" i="3"/>
  <c r="AX48" i="3"/>
  <c r="AV48" i="3"/>
  <c r="AU48" i="3"/>
  <c r="BE47" i="3"/>
  <c r="BD47" i="3"/>
  <c r="BB47" i="3"/>
  <c r="BA47" i="3"/>
  <c r="AY47" i="3"/>
  <c r="AX47" i="3"/>
  <c r="AV47" i="3"/>
  <c r="AU47" i="3"/>
  <c r="BE46" i="3"/>
  <c r="BD46" i="3"/>
  <c r="BB46" i="3"/>
  <c r="BA46" i="3"/>
  <c r="AY46" i="3"/>
  <c r="AX46" i="3"/>
  <c r="AV46" i="3"/>
  <c r="AU46" i="3"/>
  <c r="BE45" i="3"/>
  <c r="BD45" i="3"/>
  <c r="BB45" i="3"/>
  <c r="BA45" i="3"/>
  <c r="AY45" i="3"/>
  <c r="AX45" i="3"/>
  <c r="AV45" i="3"/>
  <c r="AU45" i="3"/>
  <c r="BE44" i="3"/>
  <c r="BD44" i="3"/>
  <c r="BB44" i="3"/>
  <c r="BA44" i="3"/>
  <c r="AY44" i="3"/>
  <c r="AX44" i="3"/>
  <c r="AV44" i="3"/>
  <c r="AU44" i="3"/>
  <c r="BE43" i="3"/>
  <c r="BD43" i="3"/>
  <c r="BB43" i="3"/>
  <c r="BA43" i="3"/>
  <c r="AY43" i="3"/>
  <c r="AX43" i="3"/>
  <c r="AV43" i="3"/>
  <c r="AU43" i="3"/>
  <c r="BE42" i="3"/>
  <c r="BD42" i="3"/>
  <c r="BB42" i="3"/>
  <c r="BA42" i="3"/>
  <c r="AY42" i="3"/>
  <c r="AX42" i="3"/>
  <c r="AV42" i="3"/>
  <c r="AU42" i="3"/>
  <c r="BE41" i="3"/>
  <c r="BD41" i="3"/>
  <c r="BB41" i="3"/>
  <c r="BA41" i="3"/>
  <c r="AY41" i="3"/>
  <c r="AX41" i="3"/>
  <c r="AV41" i="3"/>
  <c r="AU41" i="3"/>
  <c r="BE40" i="3"/>
  <c r="BD40" i="3"/>
  <c r="BB40" i="3"/>
  <c r="BA40" i="3"/>
  <c r="AY40" i="3"/>
  <c r="AX40" i="3"/>
  <c r="AV40" i="3"/>
  <c r="AU40" i="3"/>
  <c r="BE39" i="3"/>
  <c r="BD39" i="3"/>
  <c r="BB39" i="3"/>
  <c r="BA39" i="3"/>
  <c r="AY39" i="3"/>
  <c r="AX39" i="3"/>
  <c r="AV39" i="3"/>
  <c r="AU39" i="3"/>
  <c r="BE38" i="3"/>
  <c r="BD38" i="3"/>
  <c r="BB38" i="3"/>
  <c r="BA38" i="3"/>
  <c r="AY38" i="3"/>
  <c r="AX38" i="3"/>
  <c r="AV38" i="3"/>
  <c r="AU38" i="3"/>
  <c r="BE37" i="3"/>
  <c r="BD37" i="3"/>
  <c r="BB37" i="3"/>
  <c r="BA37" i="3"/>
  <c r="AY37" i="3"/>
  <c r="AX37" i="3"/>
  <c r="AV37" i="3"/>
  <c r="AU37" i="3"/>
  <c r="BE36" i="3"/>
  <c r="BD36" i="3"/>
  <c r="BB36" i="3"/>
  <c r="BA36" i="3"/>
  <c r="AY36" i="3"/>
  <c r="AX36" i="3"/>
  <c r="AV36" i="3"/>
  <c r="AU36" i="3"/>
  <c r="BE35" i="3"/>
  <c r="BD35" i="3"/>
  <c r="BB35" i="3"/>
  <c r="BC35" i="3" s="1"/>
  <c r="BA35" i="3"/>
  <c r="AY35" i="3"/>
  <c r="AX35" i="3"/>
  <c r="AV35" i="3"/>
  <c r="AU35" i="3"/>
  <c r="BE34" i="3"/>
  <c r="BD34" i="3"/>
  <c r="BB34" i="3"/>
  <c r="BA34" i="3"/>
  <c r="AY34" i="3"/>
  <c r="AX34" i="3"/>
  <c r="AV34" i="3"/>
  <c r="AU34" i="3"/>
  <c r="BE33" i="3"/>
  <c r="BD33" i="3"/>
  <c r="BB33" i="3"/>
  <c r="BA33" i="3"/>
  <c r="AY33" i="3"/>
  <c r="AX33" i="3"/>
  <c r="AV33" i="3"/>
  <c r="AU33" i="3"/>
  <c r="BE32" i="3"/>
  <c r="BD32" i="3"/>
  <c r="BB32" i="3"/>
  <c r="BA32" i="3"/>
  <c r="AY32" i="3"/>
  <c r="AX32" i="3"/>
  <c r="AV32" i="3"/>
  <c r="AU32" i="3"/>
  <c r="BE31" i="3"/>
  <c r="BD31" i="3"/>
  <c r="BB31" i="3"/>
  <c r="BA31" i="3"/>
  <c r="AY31" i="3"/>
  <c r="AX31" i="3"/>
  <c r="AV31" i="3"/>
  <c r="AW31" i="3" s="1"/>
  <c r="AU31" i="3"/>
  <c r="BE30" i="3"/>
  <c r="BD30" i="3"/>
  <c r="BB30" i="3"/>
  <c r="BA30" i="3"/>
  <c r="AY30" i="3"/>
  <c r="AX30" i="3"/>
  <c r="AV30" i="3"/>
  <c r="AU30" i="3"/>
  <c r="BE29" i="3"/>
  <c r="BD29" i="3"/>
  <c r="BB29" i="3"/>
  <c r="BA29" i="3"/>
  <c r="AY29" i="3"/>
  <c r="AX29" i="3"/>
  <c r="AV29" i="3"/>
  <c r="AU29" i="3"/>
  <c r="BE28" i="3"/>
  <c r="BD28" i="3"/>
  <c r="BB28" i="3"/>
  <c r="BA28" i="3"/>
  <c r="AY28" i="3"/>
  <c r="AX28" i="3"/>
  <c r="AV28" i="3"/>
  <c r="AU28" i="3"/>
  <c r="BE27" i="3"/>
  <c r="BD27" i="3"/>
  <c r="BB27" i="3"/>
  <c r="BA27" i="3"/>
  <c r="AY27" i="3"/>
  <c r="AX27" i="3"/>
  <c r="AV27" i="3"/>
  <c r="AU27" i="3"/>
  <c r="BE26" i="3"/>
  <c r="BD26" i="3"/>
  <c r="BB26" i="3"/>
  <c r="BA26" i="3"/>
  <c r="AY26" i="3"/>
  <c r="AX26" i="3"/>
  <c r="AV26" i="3"/>
  <c r="AU26" i="3"/>
  <c r="BE25" i="3"/>
  <c r="BD25" i="3"/>
  <c r="BB25" i="3"/>
  <c r="BA25" i="3"/>
  <c r="AY25" i="3"/>
  <c r="AX25" i="3"/>
  <c r="AV25" i="3"/>
  <c r="AU25" i="3"/>
  <c r="BE24" i="3"/>
  <c r="BD24" i="3"/>
  <c r="BB24" i="3"/>
  <c r="BA24" i="3"/>
  <c r="AY24" i="3"/>
  <c r="AX24" i="3"/>
  <c r="AV24" i="3"/>
  <c r="AU24" i="3"/>
  <c r="BE23" i="3"/>
  <c r="BD23" i="3"/>
  <c r="BB23" i="3"/>
  <c r="BA23" i="3"/>
  <c r="AY23" i="3"/>
  <c r="AX23" i="3"/>
  <c r="AZ23" i="3" s="1"/>
  <c r="AV23" i="3"/>
  <c r="AU23" i="3"/>
  <c r="BE22" i="3"/>
  <c r="BD22" i="3"/>
  <c r="BB22" i="3"/>
  <c r="BA22" i="3"/>
  <c r="AY22" i="3"/>
  <c r="AX22" i="3"/>
  <c r="AV22" i="3"/>
  <c r="AU22" i="3"/>
  <c r="BE21" i="3"/>
  <c r="BD21" i="3"/>
  <c r="BF21" i="3" s="1"/>
  <c r="BB21" i="3"/>
  <c r="BA21" i="3"/>
  <c r="AY21" i="3"/>
  <c r="AX21" i="3"/>
  <c r="AV21" i="3"/>
  <c r="AU21" i="3"/>
  <c r="BE20" i="3"/>
  <c r="BD20" i="3"/>
  <c r="BB20" i="3"/>
  <c r="BA20" i="3"/>
  <c r="AY20" i="3"/>
  <c r="AX20" i="3"/>
  <c r="AV20" i="3"/>
  <c r="AU20" i="3"/>
  <c r="BE19" i="3"/>
  <c r="BD19" i="3"/>
  <c r="BB19" i="3"/>
  <c r="BA19" i="3"/>
  <c r="AY19" i="3"/>
  <c r="AX19" i="3"/>
  <c r="AV19" i="3"/>
  <c r="AU19" i="3"/>
  <c r="BE18" i="3"/>
  <c r="BD18" i="3"/>
  <c r="BB18" i="3"/>
  <c r="BA18" i="3"/>
  <c r="AY18" i="3"/>
  <c r="AX18" i="3"/>
  <c r="AV18" i="3"/>
  <c r="AU18" i="3"/>
  <c r="BE17" i="3"/>
  <c r="BD17" i="3"/>
  <c r="BB17" i="3"/>
  <c r="BA17" i="3"/>
  <c r="AY17" i="3"/>
  <c r="AX17" i="3"/>
  <c r="AV17" i="3"/>
  <c r="AU17" i="3"/>
  <c r="BE16" i="3"/>
  <c r="BD16" i="3"/>
  <c r="BB16" i="3"/>
  <c r="BA16" i="3"/>
  <c r="AY16" i="3"/>
  <c r="AX16" i="3"/>
  <c r="AV16" i="3"/>
  <c r="AU16" i="3"/>
  <c r="BE15" i="3"/>
  <c r="BD15" i="3"/>
  <c r="BB15" i="3"/>
  <c r="BA15" i="3"/>
  <c r="AY15" i="3"/>
  <c r="AX15" i="3"/>
  <c r="AV15" i="3"/>
  <c r="AU15" i="3"/>
  <c r="BE14" i="3"/>
  <c r="BD14" i="3"/>
  <c r="BB14" i="3"/>
  <c r="BA14" i="3"/>
  <c r="AY14" i="3"/>
  <c r="AX14" i="3"/>
  <c r="AV14" i="3"/>
  <c r="AU14" i="3"/>
  <c r="BE13" i="3"/>
  <c r="BD13" i="3"/>
  <c r="BB13" i="3"/>
  <c r="BA13" i="3"/>
  <c r="AY13" i="3"/>
  <c r="AX13" i="3"/>
  <c r="AV13" i="3"/>
  <c r="AU13" i="3"/>
  <c r="BE12" i="3"/>
  <c r="BD12" i="3"/>
  <c r="BB12" i="3"/>
  <c r="BA12" i="3"/>
  <c r="AY12" i="3"/>
  <c r="AX12" i="3"/>
  <c r="AV12" i="3"/>
  <c r="AU12" i="3"/>
  <c r="BE11" i="3"/>
  <c r="BD11" i="3"/>
  <c r="BB11" i="3"/>
  <c r="BA11" i="3"/>
  <c r="AY11" i="3"/>
  <c r="AX11" i="3"/>
  <c r="AV11" i="3"/>
  <c r="AU11" i="3"/>
  <c r="BE10" i="3"/>
  <c r="BD10" i="3"/>
  <c r="BB10" i="3"/>
  <c r="BA10" i="3"/>
  <c r="AY10" i="3"/>
  <c r="AX10" i="3"/>
  <c r="AV10" i="3"/>
  <c r="AU10" i="3"/>
  <c r="BE9" i="3"/>
  <c r="BD9" i="3"/>
  <c r="BB9" i="3"/>
  <c r="BA9" i="3"/>
  <c r="AY9" i="3"/>
  <c r="AX9" i="3"/>
  <c r="AV9" i="3"/>
  <c r="AU9" i="3"/>
  <c r="BE8" i="3"/>
  <c r="BD8" i="3"/>
  <c r="BB8" i="3"/>
  <c r="BA8" i="3"/>
  <c r="AY8" i="3"/>
  <c r="AX8" i="3"/>
  <c r="AV8" i="3"/>
  <c r="AU8" i="3"/>
  <c r="BE7" i="3"/>
  <c r="BD7" i="3"/>
  <c r="BB7" i="3"/>
  <c r="BA7" i="3"/>
  <c r="AY7" i="3"/>
  <c r="AX7" i="3"/>
  <c r="AV7" i="3"/>
  <c r="AU7" i="3"/>
  <c r="BE6" i="3"/>
  <c r="BD6" i="3"/>
  <c r="BB6" i="3"/>
  <c r="BA6" i="3"/>
  <c r="AY6" i="3"/>
  <c r="AX6" i="3"/>
  <c r="AV6" i="3"/>
  <c r="AU6" i="3"/>
  <c r="BE5" i="3"/>
  <c r="BD5" i="3"/>
  <c r="BB5" i="3"/>
  <c r="BA5" i="3"/>
  <c r="AY5" i="3"/>
  <c r="AX5" i="3"/>
  <c r="AV5" i="3"/>
  <c r="AU5" i="3"/>
  <c r="BE4" i="3"/>
  <c r="BD4" i="3"/>
  <c r="BB4" i="3"/>
  <c r="BA4" i="3"/>
  <c r="AY4" i="3"/>
  <c r="AX4" i="3"/>
  <c r="AV4" i="3"/>
  <c r="AW4" i="3" s="1"/>
  <c r="AU4" i="3"/>
  <c r="BE3" i="3"/>
  <c r="BD3" i="3"/>
  <c r="BB3" i="3"/>
  <c r="BA3" i="3"/>
  <c r="AY3" i="3"/>
  <c r="AX3" i="3"/>
  <c r="AV3" i="3"/>
  <c r="AU3" i="3"/>
  <c r="BF33" i="3" l="1"/>
  <c r="BF39" i="3"/>
  <c r="BC139" i="3"/>
  <c r="BC119" i="3"/>
  <c r="BF18" i="3"/>
  <c r="AZ35" i="3"/>
  <c r="BG35" i="3" s="1"/>
  <c r="K35" i="3" s="1"/>
  <c r="BF57" i="3"/>
  <c r="AW60" i="3"/>
  <c r="AZ62" i="3"/>
  <c r="BF63" i="3"/>
  <c r="AZ65" i="3"/>
  <c r="BC67" i="3"/>
  <c r="AW69" i="3"/>
  <c r="AW72" i="3"/>
  <c r="BF75" i="3"/>
  <c r="BF99" i="3"/>
  <c r="BF6" i="3"/>
  <c r="AZ8" i="3"/>
  <c r="AZ11" i="3"/>
  <c r="AZ14" i="3"/>
  <c r="BF103" i="3"/>
  <c r="BF74" i="3"/>
  <c r="AZ79" i="3"/>
  <c r="BF80" i="3"/>
  <c r="BF86" i="3"/>
  <c r="BF36" i="3"/>
  <c r="BC109" i="3"/>
  <c r="AZ3" i="3"/>
  <c r="AW95" i="3"/>
  <c r="BF122" i="3"/>
  <c r="BF134" i="3"/>
  <c r="BC147" i="3"/>
  <c r="BC162" i="3"/>
  <c r="AW164" i="3"/>
  <c r="AW167" i="3"/>
  <c r="BC171" i="3"/>
  <c r="AZ158" i="3"/>
  <c r="AW7" i="3"/>
  <c r="BC131" i="3"/>
  <c r="AZ7" i="3"/>
  <c r="BC12" i="3"/>
  <c r="AZ13" i="3"/>
  <c r="BF14" i="3"/>
  <c r="AZ16" i="3"/>
  <c r="AZ19" i="3"/>
  <c r="BF20" i="3"/>
  <c r="BC21" i="3"/>
  <c r="AZ22" i="3"/>
  <c r="BF23" i="3"/>
  <c r="AZ25" i="3"/>
  <c r="BF26" i="3"/>
  <c r="AW29" i="3"/>
  <c r="AZ31" i="3"/>
  <c r="AZ34" i="3"/>
  <c r="AZ37" i="3"/>
  <c r="BC39" i="3"/>
  <c r="BF41" i="3"/>
  <c r="BF47" i="3"/>
  <c r="BC48" i="3"/>
  <c r="BF50" i="3"/>
  <c r="BF56" i="3"/>
  <c r="AZ61" i="3"/>
  <c r="BC63" i="3"/>
  <c r="AZ64" i="3"/>
  <c r="AW65" i="3"/>
  <c r="AW68" i="3"/>
  <c r="BF68" i="3"/>
  <c r="BC69" i="3"/>
  <c r="BF71" i="3"/>
  <c r="AZ73" i="3"/>
  <c r="AW20" i="3"/>
  <c r="AW23" i="3"/>
  <c r="BG23" i="3" s="1"/>
  <c r="K23" i="3" s="1"/>
  <c r="AW35" i="3"/>
  <c r="BF44" i="3"/>
  <c r="AZ67" i="3"/>
  <c r="BF92" i="3"/>
  <c r="BF95" i="3"/>
  <c r="BF101" i="3"/>
  <c r="BC111" i="3"/>
  <c r="BC120" i="3"/>
  <c r="BC123" i="3"/>
  <c r="BC132" i="3"/>
  <c r="BC135" i="3"/>
  <c r="AZ154" i="3"/>
  <c r="AZ157" i="3"/>
  <c r="AZ160" i="3"/>
  <c r="AZ163" i="3"/>
  <c r="AZ166" i="3"/>
  <c r="AZ169" i="3"/>
  <c r="BF185" i="3"/>
  <c r="BF188" i="3"/>
  <c r="AW194" i="3"/>
  <c r="AZ199" i="3"/>
  <c r="AW15" i="3"/>
  <c r="BC31" i="3"/>
  <c r="BC34" i="3"/>
  <c r="AW36" i="3"/>
  <c r="AZ41" i="3"/>
  <c r="BF48" i="3"/>
  <c r="BF60" i="3"/>
  <c r="BF66" i="3"/>
  <c r="AZ71" i="3"/>
  <c r="BF72" i="3"/>
  <c r="BF78" i="3"/>
  <c r="AZ83" i="3"/>
  <c r="AZ89" i="3"/>
  <c r="BF90" i="3"/>
  <c r="AZ6" i="3"/>
  <c r="AZ9" i="3"/>
  <c r="AW10" i="3"/>
  <c r="BF13" i="3"/>
  <c r="AZ15" i="3"/>
  <c r="AZ18" i="3"/>
  <c r="AZ21" i="3"/>
  <c r="BF22" i="3"/>
  <c r="BC23" i="3"/>
  <c r="AZ24" i="3"/>
  <c r="BF25" i="3"/>
  <c r="AZ27" i="3"/>
  <c r="AZ33" i="3"/>
  <c r="BF34" i="3"/>
  <c r="AW37" i="3"/>
  <c r="AW40" i="3"/>
  <c r="BF40" i="3"/>
  <c r="BF46" i="3"/>
  <c r="BC47" i="3"/>
  <c r="BF49" i="3"/>
  <c r="BF55" i="3"/>
  <c r="AW58" i="3"/>
  <c r="BF58" i="3"/>
  <c r="BC59" i="3"/>
  <c r="AW64" i="3"/>
  <c r="BF64" i="3"/>
  <c r="AZ66" i="3"/>
  <c r="BF67" i="3"/>
  <c r="BC68" i="3"/>
  <c r="AZ69" i="3"/>
  <c r="BC71" i="3"/>
  <c r="AZ72" i="3"/>
  <c r="AW73" i="3"/>
  <c r="AW76" i="3"/>
  <c r="BC77" i="3"/>
  <c r="BF79" i="3"/>
  <c r="BF91" i="3"/>
  <c r="BC106" i="3"/>
  <c r="AW108" i="3"/>
  <c r="AW135" i="3"/>
  <c r="BC154" i="3"/>
  <c r="AW159" i="3"/>
  <c r="BC163" i="3"/>
  <c r="BC75" i="3"/>
  <c r="AZ88" i="3"/>
  <c r="BF89" i="3"/>
  <c r="BC98" i="3"/>
  <c r="AW100" i="3"/>
  <c r="AW103" i="3"/>
  <c r="BF130" i="3"/>
  <c r="BC146" i="3"/>
  <c r="BC155" i="3"/>
  <c r="BC170" i="3"/>
  <c r="AW172" i="3"/>
  <c r="AW175" i="3"/>
  <c r="BC194" i="3"/>
  <c r="BF138" i="3"/>
  <c r="BF160" i="3"/>
  <c r="BF168" i="3"/>
  <c r="BF174" i="3"/>
  <c r="BF176" i="3"/>
  <c r="BF182" i="3"/>
  <c r="AZ139" i="3"/>
  <c r="AZ177" i="3"/>
  <c r="AW43" i="3"/>
  <c r="AW44" i="3"/>
  <c r="AW47" i="3"/>
  <c r="AW52" i="3"/>
  <c r="AW55" i="3"/>
  <c r="AW59" i="3"/>
  <c r="AW63" i="3"/>
  <c r="AW67" i="3"/>
  <c r="AW71" i="3"/>
  <c r="AW75" i="3"/>
  <c r="AW79" i="3"/>
  <c r="AW83" i="3"/>
  <c r="AW84" i="3"/>
  <c r="AW87" i="3"/>
  <c r="BF110" i="3"/>
  <c r="BF118" i="3"/>
  <c r="AZ95" i="3"/>
  <c r="AZ99" i="3"/>
  <c r="AZ103" i="3"/>
  <c r="AZ105" i="3"/>
  <c r="AZ107" i="3"/>
  <c r="BF28" i="3"/>
  <c r="BF32" i="3"/>
  <c r="BC42" i="3"/>
  <c r="BC46" i="3"/>
  <c r="BC50" i="3"/>
  <c r="BC51" i="3"/>
  <c r="BC58" i="3"/>
  <c r="BC62" i="3"/>
  <c r="BC66" i="3"/>
  <c r="BC74" i="3"/>
  <c r="BC78" i="3"/>
  <c r="BC82" i="3"/>
  <c r="BC90" i="3"/>
  <c r="AZ135" i="3"/>
  <c r="AW39" i="3"/>
  <c r="BF98" i="3"/>
  <c r="BF106" i="3"/>
  <c r="BC10" i="3"/>
  <c r="BC18" i="3"/>
  <c r="BC19" i="3"/>
  <c r="BC26" i="3"/>
  <c r="BC27" i="3"/>
  <c r="BF24" i="3"/>
  <c r="BF8" i="3"/>
  <c r="BF16" i="3"/>
  <c r="AW27" i="3"/>
  <c r="BF12" i="3"/>
  <c r="BF31" i="3"/>
  <c r="BG31" i="3" s="1"/>
  <c r="K31" i="3" s="1"/>
  <c r="BF199" i="3"/>
  <c r="AW199" i="3"/>
  <c r="BC195" i="3"/>
  <c r="BF197" i="3"/>
  <c r="BF198" i="3"/>
  <c r="BC197" i="3"/>
  <c r="AW191" i="3"/>
  <c r="AZ190" i="3"/>
  <c r="AZ192" i="3"/>
  <c r="AZ193" i="3"/>
  <c r="AZ197" i="3"/>
  <c r="AZ194" i="3"/>
  <c r="BC196" i="3"/>
  <c r="BF196" i="3"/>
  <c r="BF184" i="3"/>
  <c r="BC188" i="3"/>
  <c r="BC191" i="3"/>
  <c r="BC192" i="3"/>
  <c r="BF191" i="3"/>
  <c r="BF192" i="3"/>
  <c r="AW192" i="3"/>
  <c r="AZ189" i="3"/>
  <c r="BC189" i="3"/>
  <c r="AW189" i="3"/>
  <c r="AZ185" i="3"/>
  <c r="AW178" i="3"/>
  <c r="AW180" i="3"/>
  <c r="AW186" i="3"/>
  <c r="BF177" i="3"/>
  <c r="BF156" i="3"/>
  <c r="BF154" i="3"/>
  <c r="AW154" i="3"/>
  <c r="BF153" i="3"/>
  <c r="AZ129" i="3"/>
  <c r="AZ130" i="3"/>
  <c r="AZ141" i="3"/>
  <c r="AZ144" i="3"/>
  <c r="AZ145" i="3"/>
  <c r="AZ149" i="3"/>
  <c r="AZ150" i="3"/>
  <c r="AZ152" i="3"/>
  <c r="BF140" i="3"/>
  <c r="BF143" i="3"/>
  <c r="BF144" i="3"/>
  <c r="BF147" i="3"/>
  <c r="BF148" i="3"/>
  <c r="BF149" i="3"/>
  <c r="AW130" i="3"/>
  <c r="AW132" i="3"/>
  <c r="AW140" i="3"/>
  <c r="AW141" i="3"/>
  <c r="AW144" i="3"/>
  <c r="AW145" i="3"/>
  <c r="AW146" i="3"/>
  <c r="AW149" i="3"/>
  <c r="AW152" i="3"/>
  <c r="AZ109" i="3"/>
  <c r="AZ112" i="3"/>
  <c r="AZ113" i="3"/>
  <c r="AZ114" i="3"/>
  <c r="AZ117" i="3"/>
  <c r="AZ121" i="3"/>
  <c r="AZ122" i="3"/>
  <c r="AZ125" i="3"/>
  <c r="AZ128" i="3"/>
  <c r="AW109" i="3"/>
  <c r="AW112" i="3"/>
  <c r="AW114" i="3"/>
  <c r="AW116" i="3"/>
  <c r="AW117" i="3"/>
  <c r="AW120" i="3"/>
  <c r="AW121" i="3"/>
  <c r="AW124" i="3"/>
  <c r="AW125" i="3"/>
  <c r="BG125" i="3" s="1"/>
  <c r="K125" i="3" s="1"/>
  <c r="AW128" i="3"/>
  <c r="BF96" i="3"/>
  <c r="AW89" i="3"/>
  <c r="AW93" i="3"/>
  <c r="AW96" i="3"/>
  <c r="AW97" i="3"/>
  <c r="AW98" i="3"/>
  <c r="AW101" i="3"/>
  <c r="AW104" i="3"/>
  <c r="AW105" i="3"/>
  <c r="AW106" i="3"/>
  <c r="BF132" i="3"/>
  <c r="BF135" i="3"/>
  <c r="BF136" i="3"/>
  <c r="BF137" i="3"/>
  <c r="BF139" i="3"/>
  <c r="BC157" i="3"/>
  <c r="BC159" i="3"/>
  <c r="BC160" i="3"/>
  <c r="BC164" i="3"/>
  <c r="BC165" i="3"/>
  <c r="BC167" i="3"/>
  <c r="BC168" i="3"/>
  <c r="BC172" i="3"/>
  <c r="BC173" i="3"/>
  <c r="BC175" i="3"/>
  <c r="BC176" i="3"/>
  <c r="AZ179" i="3"/>
  <c r="AZ181" i="3"/>
  <c r="AZ182" i="3"/>
  <c r="AZ184" i="3"/>
  <c r="AW188" i="3"/>
  <c r="AZ91" i="3"/>
  <c r="AZ93" i="3"/>
  <c r="AZ96" i="3"/>
  <c r="AZ97" i="3"/>
  <c r="AZ98" i="3"/>
  <c r="AZ101" i="3"/>
  <c r="AZ104" i="3"/>
  <c r="AZ106" i="3"/>
  <c r="AW111" i="3"/>
  <c r="AW115" i="3"/>
  <c r="AW119" i="3"/>
  <c r="AW123" i="3"/>
  <c r="AW127" i="3"/>
  <c r="AW133" i="3"/>
  <c r="AW136" i="3"/>
  <c r="AW137" i="3"/>
  <c r="AW138" i="3"/>
  <c r="BF142" i="3"/>
  <c r="BF146" i="3"/>
  <c r="BF152" i="3"/>
  <c r="BF157" i="3"/>
  <c r="BF158" i="3"/>
  <c r="BF159" i="3"/>
  <c r="BF161" i="3"/>
  <c r="BF162" i="3"/>
  <c r="BF164" i="3"/>
  <c r="BF165" i="3"/>
  <c r="BF166" i="3"/>
  <c r="BF167" i="3"/>
  <c r="BF169" i="3"/>
  <c r="BF170" i="3"/>
  <c r="BF172" i="3"/>
  <c r="BF173" i="3"/>
  <c r="BF175" i="3"/>
  <c r="BC178" i="3"/>
  <c r="BC179" i="3"/>
  <c r="BC180" i="3"/>
  <c r="BC181" i="3"/>
  <c r="BC183" i="3"/>
  <c r="AZ187" i="3"/>
  <c r="BC92" i="3"/>
  <c r="BC93" i="3"/>
  <c r="BC95" i="3"/>
  <c r="BG95" i="3" s="1"/>
  <c r="K95" i="3" s="1"/>
  <c r="BC96" i="3"/>
  <c r="BG96" i="3" s="1"/>
  <c r="K96" i="3" s="1"/>
  <c r="BC99" i="3"/>
  <c r="BC101" i="3"/>
  <c r="BC103" i="3"/>
  <c r="BC104" i="3"/>
  <c r="BC107" i="3"/>
  <c r="BC108" i="3"/>
  <c r="AZ111" i="3"/>
  <c r="AZ115" i="3"/>
  <c r="AZ119" i="3"/>
  <c r="AZ123" i="3"/>
  <c r="AZ127" i="3"/>
  <c r="AZ131" i="3"/>
  <c r="AZ133" i="3"/>
  <c r="AZ136" i="3"/>
  <c r="BG136" i="3" s="1"/>
  <c r="K136" i="3" s="1"/>
  <c r="AZ137" i="3"/>
  <c r="AW143" i="3"/>
  <c r="AW148" i="3"/>
  <c r="AW151" i="3"/>
  <c r="AW156" i="3"/>
  <c r="AW157" i="3"/>
  <c r="BG157" i="3" s="1"/>
  <c r="K157" i="3" s="1"/>
  <c r="AW160" i="3"/>
  <c r="AW162" i="3"/>
  <c r="AW165" i="3"/>
  <c r="BG165" i="3" s="1"/>
  <c r="K165" i="3" s="1"/>
  <c r="AW168" i="3"/>
  <c r="BG168" i="3" s="1"/>
  <c r="K168" i="3" s="1"/>
  <c r="BI168" i="3" s="1"/>
  <c r="AW170" i="3"/>
  <c r="AW173" i="3"/>
  <c r="BG173" i="3" s="1"/>
  <c r="K173" i="3" s="1"/>
  <c r="AW176" i="3"/>
  <c r="BF180" i="3"/>
  <c r="BF183" i="3"/>
  <c r="BC186" i="3"/>
  <c r="BC187" i="3"/>
  <c r="BF189" i="3"/>
  <c r="BF97" i="3"/>
  <c r="BF104" i="3"/>
  <c r="BF107" i="3"/>
  <c r="BC114" i="3"/>
  <c r="BC118" i="3"/>
  <c r="BC122" i="3"/>
  <c r="BC130" i="3"/>
  <c r="AZ143" i="3"/>
  <c r="AZ147" i="3"/>
  <c r="AZ176" i="3"/>
  <c r="AW181" i="3"/>
  <c r="AW184" i="3"/>
  <c r="BF94" i="3"/>
  <c r="BF102" i="3"/>
  <c r="BF111" i="3"/>
  <c r="BF112" i="3"/>
  <c r="BG112" i="3" s="1"/>
  <c r="K112" i="3" s="1"/>
  <c r="BF113" i="3"/>
  <c r="BF116" i="3"/>
  <c r="BF119" i="3"/>
  <c r="BF120" i="3"/>
  <c r="BF123" i="3"/>
  <c r="BF124" i="3"/>
  <c r="BF125" i="3"/>
  <c r="BF127" i="3"/>
  <c r="BF128" i="3"/>
  <c r="BF131" i="3"/>
  <c r="BC138" i="3"/>
  <c r="BC140" i="3"/>
  <c r="BC141" i="3"/>
  <c r="BC143" i="3"/>
  <c r="BC144" i="3"/>
  <c r="BC148" i="3"/>
  <c r="BC149" i="3"/>
  <c r="BG149" i="3" s="1"/>
  <c r="K149" i="3" s="1"/>
  <c r="BC151" i="3"/>
  <c r="BC152" i="3"/>
  <c r="BC156" i="3"/>
  <c r="AW183" i="3"/>
  <c r="BC80" i="3"/>
  <c r="BC83" i="3"/>
  <c r="BC84" i="3"/>
  <c r="BC85" i="3"/>
  <c r="BF84" i="3"/>
  <c r="BF87" i="3"/>
  <c r="AW80" i="3"/>
  <c r="AW85" i="3"/>
  <c r="BC72" i="3"/>
  <c r="BG72" i="3" s="1"/>
  <c r="K72" i="3" s="1"/>
  <c r="AW77" i="3"/>
  <c r="AZ77" i="3"/>
  <c r="AW88" i="3"/>
  <c r="BC88" i="3"/>
  <c r="BF88" i="3"/>
  <c r="BG88" i="3" s="1"/>
  <c r="K88" i="3" s="1"/>
  <c r="AZ85" i="3"/>
  <c r="AZ86" i="3"/>
  <c r="BC87" i="3"/>
  <c r="AZ81" i="3"/>
  <c r="AW81" i="3"/>
  <c r="BC79" i="3"/>
  <c r="BG79" i="3" s="1"/>
  <c r="K79" i="3" s="1"/>
  <c r="BF76" i="3"/>
  <c r="BC64" i="3"/>
  <c r="BF69" i="3"/>
  <c r="BG69" i="3" s="1"/>
  <c r="K69" i="3" s="1"/>
  <c r="BF45" i="3"/>
  <c r="BC43" i="3"/>
  <c r="BC44" i="3"/>
  <c r="AZ53" i="3"/>
  <c r="AZ54" i="3"/>
  <c r="AZ55" i="3"/>
  <c r="AZ56" i="3"/>
  <c r="AZ57" i="3"/>
  <c r="AZ58" i="3"/>
  <c r="AZ59" i="3"/>
  <c r="BF42" i="3"/>
  <c r="BF43" i="3"/>
  <c r="BC53" i="3"/>
  <c r="BC55" i="3"/>
  <c r="BC56" i="3"/>
  <c r="BC60" i="3"/>
  <c r="BF53" i="3"/>
  <c r="BF54" i="3"/>
  <c r="BF59" i="3"/>
  <c r="AW45" i="3"/>
  <c r="AW48" i="3"/>
  <c r="BG48" i="3" s="1"/>
  <c r="K48" i="3" s="1"/>
  <c r="AW49" i="3"/>
  <c r="BF61" i="3"/>
  <c r="BF62" i="3"/>
  <c r="AZ42" i="3"/>
  <c r="AZ43" i="3"/>
  <c r="AW53" i="3"/>
  <c r="AW56" i="3"/>
  <c r="AZ45" i="3"/>
  <c r="AZ46" i="3"/>
  <c r="AZ47" i="3"/>
  <c r="AZ48" i="3"/>
  <c r="AZ49" i="3"/>
  <c r="AZ50" i="3"/>
  <c r="AZ51" i="3"/>
  <c r="AW61" i="3"/>
  <c r="BC40" i="3"/>
  <c r="BF38" i="3"/>
  <c r="AW41" i="3"/>
  <c r="AZ38" i="3"/>
  <c r="AZ39" i="3"/>
  <c r="AZ40" i="3"/>
  <c r="BF37" i="3"/>
  <c r="BC36" i="3"/>
  <c r="BC37" i="3"/>
  <c r="BG37" i="3" s="1"/>
  <c r="K37" i="3" s="1"/>
  <c r="BF30" i="3"/>
  <c r="BF35" i="3"/>
  <c r="AW33" i="3"/>
  <c r="AW28" i="3"/>
  <c r="BC28" i="3"/>
  <c r="AZ30" i="3"/>
  <c r="BC32" i="3"/>
  <c r="AW32" i="3"/>
  <c r="AZ32" i="3"/>
  <c r="BF29" i="3"/>
  <c r="AZ29" i="3"/>
  <c r="BC29" i="3"/>
  <c r="AW16" i="3"/>
  <c r="BG16" i="3" s="1"/>
  <c r="K16" i="3" s="1"/>
  <c r="AW18" i="3"/>
  <c r="AW21" i="3"/>
  <c r="BG21" i="3" s="1"/>
  <c r="K21" i="3" s="1"/>
  <c r="AW24" i="3"/>
  <c r="BC16" i="3"/>
  <c r="BC24" i="3"/>
  <c r="BG24" i="3" s="1"/>
  <c r="K24" i="3" s="1"/>
  <c r="BC20" i="3"/>
  <c r="BF17" i="3"/>
  <c r="AZ17" i="3"/>
  <c r="AW26" i="3"/>
  <c r="AZ26" i="3"/>
  <c r="BF15" i="3"/>
  <c r="BC15" i="3"/>
  <c r="AW12" i="3"/>
  <c r="AW13" i="3"/>
  <c r="BC13" i="3"/>
  <c r="BC4" i="3"/>
  <c r="BF4" i="3"/>
  <c r="BC3" i="3"/>
  <c r="BC11" i="3"/>
  <c r="BF11" i="3"/>
  <c r="AZ10" i="3"/>
  <c r="BF10" i="3"/>
  <c r="BF9" i="3"/>
  <c r="AW8" i="3"/>
  <c r="BC8" i="3"/>
  <c r="BC7" i="3"/>
  <c r="BF7" i="3"/>
  <c r="AW5" i="3"/>
  <c r="AZ5" i="3"/>
  <c r="BC5" i="3"/>
  <c r="BF5" i="3"/>
  <c r="BG159" i="3"/>
  <c r="K159" i="3" s="1"/>
  <c r="BI159" i="3" s="1"/>
  <c r="AZ63" i="3"/>
  <c r="BF65" i="3"/>
  <c r="AZ70" i="3"/>
  <c r="BF73" i="3"/>
  <c r="AZ78" i="3"/>
  <c r="BF81" i="3"/>
  <c r="AZ94" i="3"/>
  <c r="BC100" i="3"/>
  <c r="AZ102" i="3"/>
  <c r="BF105" i="3"/>
  <c r="AZ110" i="3"/>
  <c r="AZ118" i="3"/>
  <c r="BF121" i="3"/>
  <c r="AZ126" i="3"/>
  <c r="BF129" i="3"/>
  <c r="AZ134" i="3"/>
  <c r="AZ142" i="3"/>
  <c r="BF145" i="3"/>
  <c r="BF3" i="3"/>
  <c r="AW9" i="3"/>
  <c r="BG9" i="3" s="1"/>
  <c r="K9" i="3" s="1"/>
  <c r="AW17" i="3"/>
  <c r="BF19" i="3"/>
  <c r="AW25" i="3"/>
  <c r="BF27" i="3"/>
  <c r="BF51" i="3"/>
  <c r="AW57" i="3"/>
  <c r="BG57" i="3" s="1"/>
  <c r="K57" i="3" s="1"/>
  <c r="BF83" i="3"/>
  <c r="AW113" i="3"/>
  <c r="BF114" i="3"/>
  <c r="BF115" i="3"/>
  <c r="AW129" i="3"/>
  <c r="AZ151" i="3"/>
  <c r="AW153" i="3"/>
  <c r="BF155" i="3"/>
  <c r="AW161" i="3"/>
  <c r="BF163" i="3"/>
  <c r="AW169" i="3"/>
  <c r="BF171" i="3"/>
  <c r="AZ175" i="3"/>
  <c r="AW177" i="3"/>
  <c r="BF178" i="3"/>
  <c r="BF179" i="3"/>
  <c r="AZ183" i="3"/>
  <c r="AW185" i="3"/>
  <c r="BF186" i="3"/>
  <c r="BF187" i="3"/>
  <c r="AZ191" i="3"/>
  <c r="AW193" i="3"/>
  <c r="BF194" i="3"/>
  <c r="BF195" i="3"/>
  <c r="BG18" i="3"/>
  <c r="K18" i="3" s="1"/>
  <c r="BH18" i="3" s="1"/>
  <c r="AW34" i="3"/>
  <c r="AW42" i="3"/>
  <c r="BC45" i="3"/>
  <c r="AW50" i="3"/>
  <c r="BC61" i="3"/>
  <c r="AW66" i="3"/>
  <c r="AW74" i="3"/>
  <c r="AZ80" i="3"/>
  <c r="BG80" i="3" s="1"/>
  <c r="K80" i="3" s="1"/>
  <c r="BI80" i="3" s="1"/>
  <c r="AW82" i="3"/>
  <c r="BC117" i="3"/>
  <c r="AZ120" i="3"/>
  <c r="BG120" i="3" s="1"/>
  <c r="K120" i="3" s="1"/>
  <c r="BK120" i="3" s="1"/>
  <c r="AW122" i="3"/>
  <c r="AW3" i="3"/>
  <c r="BC6" i="3"/>
  <c r="AW11" i="3"/>
  <c r="BC14" i="3"/>
  <c r="AW19" i="3"/>
  <c r="BC22" i="3"/>
  <c r="BC30" i="3"/>
  <c r="BC38" i="3"/>
  <c r="AW51" i="3"/>
  <c r="BC54" i="3"/>
  <c r="BC70" i="3"/>
  <c r="BC86" i="3"/>
  <c r="AW91" i="3"/>
  <c r="BC94" i="3"/>
  <c r="AW99" i="3"/>
  <c r="BC102" i="3"/>
  <c r="AW107" i="3"/>
  <c r="BC110" i="3"/>
  <c r="BG115" i="3"/>
  <c r="K115" i="3" s="1"/>
  <c r="BH115" i="3" s="1"/>
  <c r="BC126" i="3"/>
  <c r="AW131" i="3"/>
  <c r="BC134" i="3"/>
  <c r="AW139" i="3"/>
  <c r="BC142" i="3"/>
  <c r="AW147" i="3"/>
  <c r="BC150" i="3"/>
  <c r="AW155" i="3"/>
  <c r="BC158" i="3"/>
  <c r="AW163" i="3"/>
  <c r="BC166" i="3"/>
  <c r="AW171" i="3"/>
  <c r="BC174" i="3"/>
  <c r="AW179" i="3"/>
  <c r="BC182" i="3"/>
  <c r="AW187" i="3"/>
  <c r="BC190" i="3"/>
  <c r="AW195" i="3"/>
  <c r="BC198" i="3"/>
  <c r="AZ74" i="3"/>
  <c r="BF77" i="3"/>
  <c r="AZ82" i="3"/>
  <c r="BF85" i="3"/>
  <c r="AZ90" i="3"/>
  <c r="BG90" i="3" s="1"/>
  <c r="K90" i="3" s="1"/>
  <c r="BF109" i="3"/>
  <c r="BF117" i="3"/>
  <c r="BF133" i="3"/>
  <c r="AZ138" i="3"/>
  <c r="BF141" i="3"/>
  <c r="AZ146" i="3"/>
  <c r="AZ178" i="3"/>
  <c r="BF181" i="3"/>
  <c r="BC184" i="3"/>
  <c r="AZ186" i="3"/>
  <c r="BF126" i="3"/>
  <c r="BF150" i="3"/>
  <c r="BF151" i="3"/>
  <c r="BF190" i="3"/>
  <c r="AZ195" i="3"/>
  <c r="AW197" i="3"/>
  <c r="AZ4" i="3"/>
  <c r="AW6" i="3"/>
  <c r="BC9" i="3"/>
  <c r="AZ12" i="3"/>
  <c r="AW14" i="3"/>
  <c r="BC17" i="3"/>
  <c r="AZ20" i="3"/>
  <c r="AW22" i="3"/>
  <c r="BG22" i="3" s="1"/>
  <c r="K22" i="3" s="1"/>
  <c r="BC25" i="3"/>
  <c r="AZ28" i="3"/>
  <c r="BG28" i="3" s="1"/>
  <c r="K28" i="3" s="1"/>
  <c r="AS28" i="3" s="1"/>
  <c r="AW30" i="3"/>
  <c r="BC33" i="3"/>
  <c r="AZ36" i="3"/>
  <c r="BG36" i="3" s="1"/>
  <c r="K36" i="3" s="1"/>
  <c r="AS36" i="3" s="1"/>
  <c r="AW38" i="3"/>
  <c r="BC41" i="3"/>
  <c r="AZ44" i="3"/>
  <c r="AW46" i="3"/>
  <c r="BC49" i="3"/>
  <c r="AZ52" i="3"/>
  <c r="BG52" i="3" s="1"/>
  <c r="K52" i="3" s="1"/>
  <c r="BI52" i="3" s="1"/>
  <c r="AW54" i="3"/>
  <c r="BC57" i="3"/>
  <c r="AZ60" i="3"/>
  <c r="AW62" i="3"/>
  <c r="BC65" i="3"/>
  <c r="AZ68" i="3"/>
  <c r="AW70" i="3"/>
  <c r="BC73" i="3"/>
  <c r="AZ76" i="3"/>
  <c r="AW78" i="3"/>
  <c r="BC81" i="3"/>
  <c r="BG81" i="3" s="1"/>
  <c r="K81" i="3" s="1"/>
  <c r="AZ84" i="3"/>
  <c r="AW86" i="3"/>
  <c r="BC89" i="3"/>
  <c r="AZ92" i="3"/>
  <c r="AW94" i="3"/>
  <c r="BC97" i="3"/>
  <c r="AZ100" i="3"/>
  <c r="AW102" i="3"/>
  <c r="BC105" i="3"/>
  <c r="AZ108" i="3"/>
  <c r="AW110" i="3"/>
  <c r="BC113" i="3"/>
  <c r="AZ116" i="3"/>
  <c r="AW118" i="3"/>
  <c r="BC121" i="3"/>
  <c r="AZ124" i="3"/>
  <c r="AW126" i="3"/>
  <c r="BC129" i="3"/>
  <c r="AZ132" i="3"/>
  <c r="AW134" i="3"/>
  <c r="BC137" i="3"/>
  <c r="AZ140" i="3"/>
  <c r="AW142" i="3"/>
  <c r="BC145" i="3"/>
  <c r="AZ148" i="3"/>
  <c r="AW150" i="3"/>
  <c r="BC153" i="3"/>
  <c r="AZ156" i="3"/>
  <c r="AW158" i="3"/>
  <c r="BC161" i="3"/>
  <c r="AZ164" i="3"/>
  <c r="AW166" i="3"/>
  <c r="BC169" i="3"/>
  <c r="AZ172" i="3"/>
  <c r="AW174" i="3"/>
  <c r="BC177" i="3"/>
  <c r="BG177" i="3" s="1"/>
  <c r="K177" i="3" s="1"/>
  <c r="AZ180" i="3"/>
  <c r="AW182" i="3"/>
  <c r="BC185" i="3"/>
  <c r="AZ188" i="3"/>
  <c r="AW190" i="3"/>
  <c r="BC193" i="3"/>
  <c r="AZ196" i="3"/>
  <c r="AW198" i="3"/>
  <c r="BG101" i="3"/>
  <c r="K101" i="3" s="1"/>
  <c r="AQ80" i="3"/>
  <c r="AQ28" i="3"/>
  <c r="BG6" i="3"/>
  <c r="K6" i="3" s="1"/>
  <c r="BG169" i="3"/>
  <c r="K169" i="3" s="1"/>
  <c r="BE2" i="3"/>
  <c r="BD2" i="3"/>
  <c r="BB2" i="3"/>
  <c r="BA2" i="3"/>
  <c r="AX2" i="3"/>
  <c r="AY2" i="3"/>
  <c r="AV2" i="3"/>
  <c r="AU2" i="3"/>
  <c r="BI23" i="3" l="1"/>
  <c r="AT23" i="3"/>
  <c r="BH23" i="3"/>
  <c r="BK136" i="3"/>
  <c r="AR136" i="3"/>
  <c r="BJ136" i="3"/>
  <c r="AQ136" i="3"/>
  <c r="AT136" i="3"/>
  <c r="BH136" i="3"/>
  <c r="BI136" i="3"/>
  <c r="AS136" i="3"/>
  <c r="AT80" i="3"/>
  <c r="BG196" i="3"/>
  <c r="K196" i="3" s="1"/>
  <c r="BJ196" i="3" s="1"/>
  <c r="BG34" i="3"/>
  <c r="K34" i="3" s="1"/>
  <c r="BG8" i="3"/>
  <c r="K8" i="3" s="1"/>
  <c r="BG32" i="3"/>
  <c r="K32" i="3" s="1"/>
  <c r="BI32" i="3" s="1"/>
  <c r="BG133" i="3"/>
  <c r="K133" i="3" s="1"/>
  <c r="BG121" i="3"/>
  <c r="K121" i="3" s="1"/>
  <c r="AQ121" i="3" s="1"/>
  <c r="BG192" i="3"/>
  <c r="K192" i="3" s="1"/>
  <c r="AQ192" i="3" s="1"/>
  <c r="BG103" i="3"/>
  <c r="K103" i="3" s="1"/>
  <c r="BK103" i="3" s="1"/>
  <c r="BG43" i="3"/>
  <c r="K43" i="3" s="1"/>
  <c r="BG77" i="3"/>
  <c r="K77" i="3" s="1"/>
  <c r="BG64" i="3"/>
  <c r="K64" i="3" s="1"/>
  <c r="AR64" i="3" s="1"/>
  <c r="BG33" i="3"/>
  <c r="K33" i="3" s="1"/>
  <c r="BJ33" i="3" s="1"/>
  <c r="BG61" i="3"/>
  <c r="K61" i="3" s="1"/>
  <c r="BG185" i="3"/>
  <c r="K185" i="3" s="1"/>
  <c r="BG128" i="3"/>
  <c r="K128" i="3" s="1"/>
  <c r="BG135" i="3"/>
  <c r="K135" i="3" s="1"/>
  <c r="BG13" i="3"/>
  <c r="K13" i="3" s="1"/>
  <c r="BG199" i="3"/>
  <c r="K199" i="3" s="1"/>
  <c r="BI199" i="3" s="1"/>
  <c r="BG71" i="3"/>
  <c r="K71" i="3" s="1"/>
  <c r="BG75" i="3"/>
  <c r="K75" i="3" s="1"/>
  <c r="BI75" i="3" s="1"/>
  <c r="BG97" i="3"/>
  <c r="K97" i="3" s="1"/>
  <c r="BG17" i="3"/>
  <c r="K17" i="3" s="1"/>
  <c r="BG122" i="3"/>
  <c r="K122" i="3" s="1"/>
  <c r="AT122" i="3" s="1"/>
  <c r="BG158" i="3"/>
  <c r="K158" i="3" s="1"/>
  <c r="AR158" i="3" s="1"/>
  <c r="BG184" i="3"/>
  <c r="K184" i="3" s="1"/>
  <c r="BG11" i="3"/>
  <c r="K11" i="3" s="1"/>
  <c r="BJ80" i="3"/>
  <c r="BI18" i="3"/>
  <c r="AQ52" i="3"/>
  <c r="BG45" i="3"/>
  <c r="K45" i="3" s="1"/>
  <c r="AS45" i="3" s="1"/>
  <c r="BJ18" i="3"/>
  <c r="BG14" i="3"/>
  <c r="K14" i="3" s="1"/>
  <c r="AT18" i="3"/>
  <c r="BG153" i="3"/>
  <c r="K153" i="3" s="1"/>
  <c r="BK18" i="3"/>
  <c r="BG65" i="3"/>
  <c r="K65" i="3" s="1"/>
  <c r="BJ65" i="3" s="1"/>
  <c r="AS18" i="3"/>
  <c r="BG51" i="3"/>
  <c r="K51" i="3" s="1"/>
  <c r="BK51" i="3" s="1"/>
  <c r="BG198" i="3"/>
  <c r="K198" i="3" s="1"/>
  <c r="AR198" i="3" s="1"/>
  <c r="BG54" i="3"/>
  <c r="K54" i="3" s="1"/>
  <c r="AR54" i="3" s="1"/>
  <c r="BG171" i="3"/>
  <c r="K171" i="3" s="1"/>
  <c r="AT28" i="3"/>
  <c r="BK28" i="3"/>
  <c r="BH120" i="3"/>
  <c r="BG180" i="3"/>
  <c r="K180" i="3" s="1"/>
  <c r="AR180" i="3" s="1"/>
  <c r="BG148" i="3"/>
  <c r="K148" i="3" s="1"/>
  <c r="BG4" i="3"/>
  <c r="K4" i="3" s="1"/>
  <c r="BG191" i="3"/>
  <c r="K191" i="3" s="1"/>
  <c r="BG10" i="3"/>
  <c r="K10" i="3" s="1"/>
  <c r="AT10" i="3" s="1"/>
  <c r="BG181" i="3"/>
  <c r="K181" i="3" s="1"/>
  <c r="AQ181" i="3" s="1"/>
  <c r="BI28" i="3"/>
  <c r="BG41" i="3"/>
  <c r="K41" i="3" s="1"/>
  <c r="AR41" i="3" s="1"/>
  <c r="BJ28" i="3"/>
  <c r="AS120" i="3"/>
  <c r="BH28" i="3"/>
  <c r="BG62" i="3"/>
  <c r="K62" i="3" s="1"/>
  <c r="AR62" i="3" s="1"/>
  <c r="AQ10" i="3"/>
  <c r="BG67" i="3"/>
  <c r="K67" i="3" s="1"/>
  <c r="BH67" i="3" s="1"/>
  <c r="BG162" i="3"/>
  <c r="K162" i="3" s="1"/>
  <c r="AT162" i="3" s="1"/>
  <c r="AR115" i="3"/>
  <c r="AS115" i="3"/>
  <c r="BG129" i="3"/>
  <c r="K129" i="3" s="1"/>
  <c r="AQ129" i="3" s="1"/>
  <c r="BG139" i="3"/>
  <c r="K139" i="3" s="1"/>
  <c r="BK139" i="3" s="1"/>
  <c r="BG193" i="3"/>
  <c r="K193" i="3" s="1"/>
  <c r="BH80" i="3"/>
  <c r="BK52" i="3"/>
  <c r="BJ4" i="3"/>
  <c r="AR80" i="3"/>
  <c r="BK148" i="3"/>
  <c r="AT52" i="3"/>
  <c r="AQ36" i="3"/>
  <c r="AS80" i="3"/>
  <c r="BG113" i="3"/>
  <c r="K113" i="3" s="1"/>
  <c r="AT113" i="3" s="1"/>
  <c r="BK80" i="3"/>
  <c r="BK36" i="3"/>
  <c r="AR4" i="3"/>
  <c r="AS196" i="3"/>
  <c r="BG117" i="3"/>
  <c r="K117" i="3" s="1"/>
  <c r="BK117" i="3" s="1"/>
  <c r="BH88" i="3"/>
  <c r="BK88" i="3"/>
  <c r="AR88" i="3"/>
  <c r="BI88" i="3"/>
  <c r="AS88" i="3"/>
  <c r="BJ88" i="3"/>
  <c r="AQ88" i="3"/>
  <c r="AT88" i="3"/>
  <c r="BH135" i="3"/>
  <c r="BK135" i="3"/>
  <c r="AR135" i="3"/>
  <c r="AS135" i="3"/>
  <c r="BJ135" i="3"/>
  <c r="AQ135" i="3"/>
  <c r="AT135" i="3"/>
  <c r="BI135" i="3"/>
  <c r="BH128" i="3"/>
  <c r="BK128" i="3"/>
  <c r="AR128" i="3"/>
  <c r="BJ71" i="3"/>
  <c r="AQ71" i="3"/>
  <c r="AT71" i="3"/>
  <c r="BK71" i="3"/>
  <c r="BH71" i="3"/>
  <c r="BI71" i="3"/>
  <c r="AS71" i="3"/>
  <c r="AR71" i="3"/>
  <c r="AR67" i="3"/>
  <c r="BJ67" i="3"/>
  <c r="AT67" i="3"/>
  <c r="AS67" i="3"/>
  <c r="AQ67" i="3"/>
  <c r="BG104" i="3"/>
  <c r="K104" i="3" s="1"/>
  <c r="AS104" i="3" s="1"/>
  <c r="AR52" i="3"/>
  <c r="BI115" i="3"/>
  <c r="BK159" i="3"/>
  <c r="AR23" i="3"/>
  <c r="BI4" i="3"/>
  <c r="AT120" i="3"/>
  <c r="AT196" i="3"/>
  <c r="AQ18" i="3"/>
  <c r="BK122" i="3"/>
  <c r="AT115" i="3"/>
  <c r="BH34" i="3"/>
  <c r="BG78" i="3"/>
  <c r="K78" i="3" s="1"/>
  <c r="AQ78" i="3" s="1"/>
  <c r="AT159" i="3"/>
  <c r="BJ52" i="3"/>
  <c r="BJ159" i="3"/>
  <c r="BJ23" i="3"/>
  <c r="AS4" i="3"/>
  <c r="AR34" i="3"/>
  <c r="BG3" i="3"/>
  <c r="K3" i="3" s="1"/>
  <c r="BJ3" i="3" s="1"/>
  <c r="AR36" i="3"/>
  <c r="AT36" i="3"/>
  <c r="AR159" i="3"/>
  <c r="AS52" i="3"/>
  <c r="BH36" i="3"/>
  <c r="BJ36" i="3"/>
  <c r="BH159" i="3"/>
  <c r="AS23" i="3"/>
  <c r="BH4" i="3"/>
  <c r="AQ120" i="3"/>
  <c r="BJ120" i="3"/>
  <c r="BK196" i="3"/>
  <c r="AR18" i="3"/>
  <c r="BJ115" i="3"/>
  <c r="AS34" i="3"/>
  <c r="BG44" i="3"/>
  <c r="K44" i="3" s="1"/>
  <c r="BG12" i="3"/>
  <c r="K12" i="3" s="1"/>
  <c r="BG99" i="3"/>
  <c r="K99" i="3" s="1"/>
  <c r="BG19" i="3"/>
  <c r="K19" i="3" s="1"/>
  <c r="BH19" i="3" s="1"/>
  <c r="BI36" i="3"/>
  <c r="AQ159" i="3"/>
  <c r="AQ23" i="3"/>
  <c r="BI120" i="3"/>
  <c r="BI196" i="3"/>
  <c r="BG186" i="3"/>
  <c r="K186" i="3" s="1"/>
  <c r="BH186" i="3" s="1"/>
  <c r="BG163" i="3"/>
  <c r="K163" i="3" s="1"/>
  <c r="AS163" i="3" s="1"/>
  <c r="BG107" i="3"/>
  <c r="K107" i="3" s="1"/>
  <c r="AR107" i="3" s="1"/>
  <c r="BG66" i="3"/>
  <c r="K66" i="3" s="1"/>
  <c r="BH66" i="3" s="1"/>
  <c r="BH52" i="3"/>
  <c r="BK23" i="3"/>
  <c r="AS159" i="3"/>
  <c r="AR120" i="3"/>
  <c r="AR196" i="3"/>
  <c r="AQ115" i="3"/>
  <c r="BK115" i="3"/>
  <c r="BJ34" i="3"/>
  <c r="BI34" i="3"/>
  <c r="BH196" i="3"/>
  <c r="AT34" i="3"/>
  <c r="BG147" i="3"/>
  <c r="K147" i="3" s="1"/>
  <c r="BG91" i="3"/>
  <c r="K91" i="3" s="1"/>
  <c r="BG5" i="3"/>
  <c r="K5" i="3" s="1"/>
  <c r="BH5" i="3" s="1"/>
  <c r="BG38" i="3"/>
  <c r="K38" i="3" s="1"/>
  <c r="BH38" i="3" s="1"/>
  <c r="BG49" i="3"/>
  <c r="K49" i="3" s="1"/>
  <c r="AR49" i="3" s="1"/>
  <c r="BG59" i="3"/>
  <c r="K59" i="3" s="1"/>
  <c r="BK59" i="3" s="1"/>
  <c r="BG53" i="3"/>
  <c r="K53" i="3" s="1"/>
  <c r="AT53" i="3" s="1"/>
  <c r="BG141" i="3"/>
  <c r="K141" i="3" s="1"/>
  <c r="BK141" i="3" s="1"/>
  <c r="BG189" i="3"/>
  <c r="K189" i="3" s="1"/>
  <c r="AT189" i="3" s="1"/>
  <c r="BG197" i="3"/>
  <c r="K197" i="3" s="1"/>
  <c r="BH197" i="3" s="1"/>
  <c r="BG27" i="3"/>
  <c r="K27" i="3" s="1"/>
  <c r="AT27" i="3" s="1"/>
  <c r="BG170" i="3"/>
  <c r="K170" i="3" s="1"/>
  <c r="AQ170" i="3" s="1"/>
  <c r="BG98" i="3"/>
  <c r="K98" i="3" s="1"/>
  <c r="BI98" i="3" s="1"/>
  <c r="BG40" i="3"/>
  <c r="K40" i="3" s="1"/>
  <c r="BK40" i="3" s="1"/>
  <c r="BG25" i="3"/>
  <c r="K25" i="3" s="1"/>
  <c r="BK25" i="3" s="1"/>
  <c r="BG89" i="3"/>
  <c r="K89" i="3" s="1"/>
  <c r="AR89" i="3" s="1"/>
  <c r="BG73" i="3"/>
  <c r="K73" i="3" s="1"/>
  <c r="BH73" i="3" s="1"/>
  <c r="BG29" i="3"/>
  <c r="K29" i="3" s="1"/>
  <c r="BK29" i="3" s="1"/>
  <c r="AT16" i="3"/>
  <c r="BH16" i="3"/>
  <c r="BK16" i="3"/>
  <c r="BI16" i="3"/>
  <c r="AR16" i="3"/>
  <c r="AS16" i="3"/>
  <c r="AQ16" i="3"/>
  <c r="BJ16" i="3"/>
  <c r="AS112" i="3"/>
  <c r="BH112" i="3"/>
  <c r="BK112" i="3"/>
  <c r="AR112" i="3"/>
  <c r="BJ112" i="3"/>
  <c r="AQ112" i="3"/>
  <c r="BG93" i="3"/>
  <c r="K93" i="3" s="1"/>
  <c r="AR93" i="3" s="1"/>
  <c r="AT192" i="3"/>
  <c r="BI192" i="3"/>
  <c r="AS192" i="3"/>
  <c r="BH192" i="3"/>
  <c r="BK192" i="3"/>
  <c r="AR192" i="3"/>
  <c r="BK64" i="3"/>
  <c r="BI64" i="3"/>
  <c r="AS64" i="3"/>
  <c r="BH64" i="3"/>
  <c r="AT199" i="3"/>
  <c r="AT24" i="3"/>
  <c r="AS24" i="3"/>
  <c r="AQ24" i="3"/>
  <c r="BH24" i="3"/>
  <c r="BK24" i="3"/>
  <c r="AR24" i="3"/>
  <c r="AT8" i="3"/>
  <c r="AS8" i="3"/>
  <c r="BI8" i="3"/>
  <c r="BK8" i="3"/>
  <c r="AR8" i="3"/>
  <c r="BJ8" i="3"/>
  <c r="BG114" i="3"/>
  <c r="K114" i="3" s="1"/>
  <c r="BI170" i="3"/>
  <c r="BG46" i="3"/>
  <c r="K46" i="3" s="1"/>
  <c r="BH46" i="3" s="1"/>
  <c r="BH103" i="3"/>
  <c r="AS32" i="3"/>
  <c r="BJ64" i="3"/>
  <c r="BI112" i="3"/>
  <c r="BK72" i="3"/>
  <c r="AR72" i="3"/>
  <c r="AT72" i="3"/>
  <c r="AQ72" i="3"/>
  <c r="BJ72" i="3"/>
  <c r="BI72" i="3"/>
  <c r="AS96" i="3"/>
  <c r="BI96" i="3"/>
  <c r="AR103" i="3"/>
  <c r="BJ192" i="3"/>
  <c r="BG30" i="3"/>
  <c r="K30" i="3" s="1"/>
  <c r="AT78" i="3"/>
  <c r="BJ24" i="3"/>
  <c r="AT112" i="3"/>
  <c r="BJ128" i="3"/>
  <c r="AQ128" i="3"/>
  <c r="AT128" i="3"/>
  <c r="BI128" i="3"/>
  <c r="AS128" i="3"/>
  <c r="BH139" i="3"/>
  <c r="BJ103" i="3"/>
  <c r="AQ103" i="3"/>
  <c r="AT103" i="3"/>
  <c r="BI103" i="3"/>
  <c r="AS103" i="3"/>
  <c r="BG15" i="3"/>
  <c r="K15" i="3" s="1"/>
  <c r="AT64" i="3"/>
  <c r="BI24" i="3"/>
  <c r="BH72" i="3"/>
  <c r="BH8" i="3"/>
  <c r="AS75" i="3"/>
  <c r="BH75" i="3"/>
  <c r="BK75" i="3"/>
  <c r="AR75" i="3"/>
  <c r="BJ75" i="3"/>
  <c r="AQ75" i="3"/>
  <c r="AT75" i="3"/>
  <c r="AT32" i="3"/>
  <c r="BH32" i="3"/>
  <c r="BK32" i="3"/>
  <c r="AR32" i="3"/>
  <c r="AQ32" i="3"/>
  <c r="BJ32" i="3"/>
  <c r="AS168" i="3"/>
  <c r="BH168" i="3"/>
  <c r="BK168" i="3"/>
  <c r="AR168" i="3"/>
  <c r="BJ168" i="3"/>
  <c r="AQ168" i="3"/>
  <c r="AT168" i="3"/>
  <c r="BI78" i="3"/>
  <c r="BJ78" i="3"/>
  <c r="AS78" i="3"/>
  <c r="BK78" i="3"/>
  <c r="BH78" i="3"/>
  <c r="AR78" i="3"/>
  <c r="AQ64" i="3"/>
  <c r="AS72" i="3"/>
  <c r="AQ8" i="3"/>
  <c r="BG172" i="3"/>
  <c r="K172" i="3" s="1"/>
  <c r="BG156" i="3"/>
  <c r="K156" i="3" s="1"/>
  <c r="BG140" i="3"/>
  <c r="K140" i="3" s="1"/>
  <c r="AS140" i="3" s="1"/>
  <c r="BG124" i="3"/>
  <c r="K124" i="3" s="1"/>
  <c r="BG108" i="3"/>
  <c r="K108" i="3" s="1"/>
  <c r="BG92" i="3"/>
  <c r="K92" i="3" s="1"/>
  <c r="BG76" i="3"/>
  <c r="K76" i="3" s="1"/>
  <c r="BG60" i="3"/>
  <c r="K60" i="3" s="1"/>
  <c r="BG56" i="3"/>
  <c r="K56" i="3" s="1"/>
  <c r="BH56" i="3" s="1"/>
  <c r="BG58" i="3"/>
  <c r="K58" i="3" s="1"/>
  <c r="BI58" i="3" s="1"/>
  <c r="BG131" i="3"/>
  <c r="K131" i="3" s="1"/>
  <c r="BH131" i="3" s="1"/>
  <c r="BG143" i="3"/>
  <c r="K143" i="3" s="1"/>
  <c r="BI143" i="3" s="1"/>
  <c r="AR28" i="3"/>
  <c r="AQ196" i="3"/>
  <c r="BK67" i="3"/>
  <c r="BG118" i="3"/>
  <c r="K118" i="3" s="1"/>
  <c r="BK118" i="3" s="1"/>
  <c r="BG102" i="3"/>
  <c r="K102" i="3" s="1"/>
  <c r="BG70" i="3"/>
  <c r="K70" i="3" s="1"/>
  <c r="BG109" i="3"/>
  <c r="K109" i="3" s="1"/>
  <c r="AT109" i="3" s="1"/>
  <c r="BG26" i="3"/>
  <c r="K26" i="3" s="1"/>
  <c r="BK26" i="3" s="1"/>
  <c r="BG47" i="3"/>
  <c r="K47" i="3" s="1"/>
  <c r="AT47" i="3" s="1"/>
  <c r="BG164" i="3"/>
  <c r="K164" i="3" s="1"/>
  <c r="BG84" i="3"/>
  <c r="K84" i="3" s="1"/>
  <c r="BG68" i="3"/>
  <c r="K68" i="3" s="1"/>
  <c r="BG20" i="3"/>
  <c r="K20" i="3" s="1"/>
  <c r="BG50" i="3"/>
  <c r="K50" i="3" s="1"/>
  <c r="BG194" i="3"/>
  <c r="K194" i="3" s="1"/>
  <c r="AQ194" i="3" s="1"/>
  <c r="BG63" i="3"/>
  <c r="K63" i="3" s="1"/>
  <c r="AS63" i="3" s="1"/>
  <c r="BG7" i="3"/>
  <c r="K7" i="3" s="1"/>
  <c r="AR7" i="3" s="1"/>
  <c r="BK66" i="3"/>
  <c r="BG161" i="3"/>
  <c r="K161" i="3" s="1"/>
  <c r="BJ161" i="3" s="1"/>
  <c r="BJ31" i="3"/>
  <c r="AQ31" i="3"/>
  <c r="AT31" i="3"/>
  <c r="BK31" i="3"/>
  <c r="BI31" i="3"/>
  <c r="AS31" i="3"/>
  <c r="AR31" i="3"/>
  <c r="BH31" i="3"/>
  <c r="BI48" i="3"/>
  <c r="AS48" i="3"/>
  <c r="BH48" i="3"/>
  <c r="BJ48" i="3"/>
  <c r="AR48" i="3"/>
  <c r="BK48" i="3"/>
  <c r="AQ48" i="3"/>
  <c r="AT48" i="3"/>
  <c r="BI79" i="3"/>
  <c r="AS79" i="3"/>
  <c r="AT79" i="3"/>
  <c r="BH79" i="3"/>
  <c r="BK79" i="3"/>
  <c r="AR79" i="3"/>
  <c r="BJ79" i="3"/>
  <c r="AQ79" i="3"/>
  <c r="AT143" i="3"/>
  <c r="BG144" i="3"/>
  <c r="K144" i="3" s="1"/>
  <c r="AQ144" i="3" s="1"/>
  <c r="BG119" i="3"/>
  <c r="K119" i="3" s="1"/>
  <c r="BJ119" i="3" s="1"/>
  <c r="BI67" i="3"/>
  <c r="BG55" i="3"/>
  <c r="K55" i="3" s="1"/>
  <c r="AQ55" i="3" s="1"/>
  <c r="BG87" i="3"/>
  <c r="K87" i="3" s="1"/>
  <c r="AQ87" i="3" s="1"/>
  <c r="BG127" i="3"/>
  <c r="K127" i="3" s="1"/>
  <c r="BH127" i="3" s="1"/>
  <c r="BG152" i="3"/>
  <c r="K152" i="3" s="1"/>
  <c r="AS152" i="3" s="1"/>
  <c r="BG154" i="3"/>
  <c r="K154" i="3" s="1"/>
  <c r="BJ154" i="3" s="1"/>
  <c r="BG39" i="3"/>
  <c r="K39" i="3" s="1"/>
  <c r="AT39" i="3" s="1"/>
  <c r="BG106" i="3"/>
  <c r="K106" i="3" s="1"/>
  <c r="AT106" i="3" s="1"/>
  <c r="BG175" i="3"/>
  <c r="K175" i="3" s="1"/>
  <c r="BH175" i="3" s="1"/>
  <c r="BG155" i="3"/>
  <c r="K155" i="3" s="1"/>
  <c r="AT155" i="3" s="1"/>
  <c r="BG145" i="3"/>
  <c r="K145" i="3" s="1"/>
  <c r="AQ145" i="3" s="1"/>
  <c r="BG182" i="3"/>
  <c r="K182" i="3" s="1"/>
  <c r="BG176" i="3"/>
  <c r="K176" i="3" s="1"/>
  <c r="BK176" i="3" s="1"/>
  <c r="BG188" i="3"/>
  <c r="K188" i="3" s="1"/>
  <c r="BG167" i="3"/>
  <c r="K167" i="3" s="1"/>
  <c r="AR167" i="3" s="1"/>
  <c r="BG85" i="3"/>
  <c r="K85" i="3" s="1"/>
  <c r="BH85" i="3" s="1"/>
  <c r="BG42" i="3"/>
  <c r="K42" i="3" s="1"/>
  <c r="BG83" i="3"/>
  <c r="K83" i="3" s="1"/>
  <c r="BH83" i="3" s="1"/>
  <c r="BG123" i="3"/>
  <c r="K123" i="3" s="1"/>
  <c r="AR123" i="3" s="1"/>
  <c r="BG190" i="3"/>
  <c r="K190" i="3" s="1"/>
  <c r="BG183" i="3"/>
  <c r="K183" i="3" s="1"/>
  <c r="AQ183" i="3" s="1"/>
  <c r="BG160" i="3"/>
  <c r="K160" i="3" s="1"/>
  <c r="AS160" i="3" s="1"/>
  <c r="BG166" i="3"/>
  <c r="K166" i="3" s="1"/>
  <c r="AQ166" i="3" s="1"/>
  <c r="BG174" i="3"/>
  <c r="K174" i="3" s="1"/>
  <c r="BG132" i="3"/>
  <c r="K132" i="3" s="1"/>
  <c r="BG138" i="3"/>
  <c r="K138" i="3" s="1"/>
  <c r="BJ138" i="3" s="1"/>
  <c r="BG130" i="3"/>
  <c r="K130" i="3" s="1"/>
  <c r="BI130" i="3" s="1"/>
  <c r="BG137" i="3"/>
  <c r="K137" i="3" s="1"/>
  <c r="AT137" i="3" s="1"/>
  <c r="BG142" i="3"/>
  <c r="K142" i="3" s="1"/>
  <c r="BJ104" i="3"/>
  <c r="BI104" i="3"/>
  <c r="BH104" i="3"/>
  <c r="AR104" i="3"/>
  <c r="AQ104" i="3"/>
  <c r="BI127" i="3"/>
  <c r="BJ127" i="3"/>
  <c r="BG100" i="3"/>
  <c r="K100" i="3" s="1"/>
  <c r="BG111" i="3"/>
  <c r="K111" i="3" s="1"/>
  <c r="BJ111" i="3" s="1"/>
  <c r="BG116" i="3"/>
  <c r="K116" i="3" s="1"/>
  <c r="BG110" i="3"/>
  <c r="K110" i="3" s="1"/>
  <c r="BG105" i="3"/>
  <c r="K105" i="3" s="1"/>
  <c r="BH105" i="3" s="1"/>
  <c r="BG94" i="3"/>
  <c r="K94" i="3" s="1"/>
  <c r="BK144" i="3"/>
  <c r="AT95" i="3"/>
  <c r="BI95" i="3"/>
  <c r="AS95" i="3"/>
  <c r="BH95" i="3"/>
  <c r="BJ95" i="3"/>
  <c r="AR95" i="3"/>
  <c r="AQ95" i="3"/>
  <c r="BK95" i="3"/>
  <c r="BH106" i="3"/>
  <c r="BK106" i="3"/>
  <c r="BH176" i="3"/>
  <c r="AR176" i="3"/>
  <c r="AQ176" i="3"/>
  <c r="BI176" i="3"/>
  <c r="AS176" i="3"/>
  <c r="AT96" i="3"/>
  <c r="AQ122" i="3"/>
  <c r="AR162" i="3"/>
  <c r="BJ96" i="3"/>
  <c r="AR122" i="3"/>
  <c r="BJ99" i="3"/>
  <c r="BH162" i="3"/>
  <c r="BG134" i="3"/>
  <c r="K134" i="3" s="1"/>
  <c r="BG178" i="3"/>
  <c r="K178" i="3" s="1"/>
  <c r="AR178" i="3" s="1"/>
  <c r="BG151" i="3"/>
  <c r="K151" i="3" s="1"/>
  <c r="AS151" i="3" s="1"/>
  <c r="BK96" i="3"/>
  <c r="BH122" i="3"/>
  <c r="BK99" i="3"/>
  <c r="AS162" i="3"/>
  <c r="BG146" i="3"/>
  <c r="K146" i="3" s="1"/>
  <c r="BK146" i="3" s="1"/>
  <c r="BG187" i="3"/>
  <c r="K187" i="3" s="1"/>
  <c r="AQ96" i="3"/>
  <c r="AS122" i="3"/>
  <c r="BI162" i="3"/>
  <c r="BG150" i="3"/>
  <c r="K150" i="3" s="1"/>
  <c r="AR96" i="3"/>
  <c r="BI140" i="3"/>
  <c r="BI122" i="3"/>
  <c r="AR99" i="3"/>
  <c r="BJ162" i="3"/>
  <c r="BG126" i="3"/>
  <c r="K126" i="3" s="1"/>
  <c r="BG179" i="3"/>
  <c r="K179" i="3" s="1"/>
  <c r="BH96" i="3"/>
  <c r="BJ122" i="3"/>
  <c r="BH99" i="3"/>
  <c r="BK162" i="3"/>
  <c r="BG86" i="3"/>
  <c r="K86" i="3" s="1"/>
  <c r="BJ39" i="3"/>
  <c r="AS191" i="3"/>
  <c r="BH191" i="3"/>
  <c r="AR191" i="3"/>
  <c r="AQ191" i="3"/>
  <c r="BK191" i="3"/>
  <c r="BJ191" i="3"/>
  <c r="AT191" i="3"/>
  <c r="BI191" i="3"/>
  <c r="AS186" i="3"/>
  <c r="AR184" i="3"/>
  <c r="AQ184" i="3"/>
  <c r="BK184" i="3"/>
  <c r="BJ184" i="3"/>
  <c r="AT184" i="3"/>
  <c r="BI184" i="3"/>
  <c r="AS184" i="3"/>
  <c r="BH184" i="3"/>
  <c r="AS90" i="3"/>
  <c r="BH90" i="3"/>
  <c r="AR90" i="3"/>
  <c r="AQ90" i="3"/>
  <c r="BJ90" i="3"/>
  <c r="BK90" i="3"/>
  <c r="AT90" i="3"/>
  <c r="BI90" i="3"/>
  <c r="BK63" i="3"/>
  <c r="BH151" i="3"/>
  <c r="AQ151" i="3"/>
  <c r="BJ151" i="3"/>
  <c r="BI151" i="3"/>
  <c r="BG195" i="3"/>
  <c r="K195" i="3" s="1"/>
  <c r="BG82" i="3"/>
  <c r="K82" i="3" s="1"/>
  <c r="BG74" i="3"/>
  <c r="K74" i="3" s="1"/>
  <c r="AR161" i="3"/>
  <c r="BK161" i="3"/>
  <c r="AS161" i="3"/>
  <c r="AQ97" i="3"/>
  <c r="BH97" i="3"/>
  <c r="BK97" i="3"/>
  <c r="AR97" i="3"/>
  <c r="BJ97" i="3"/>
  <c r="AT97" i="3"/>
  <c r="BI97" i="3"/>
  <c r="AS97" i="3"/>
  <c r="BK33" i="3"/>
  <c r="AS62" i="3"/>
  <c r="BH62" i="3"/>
  <c r="BK62" i="3"/>
  <c r="AS46" i="3"/>
  <c r="AR141" i="3"/>
  <c r="AS141" i="3"/>
  <c r="AQ77" i="3"/>
  <c r="BH77" i="3"/>
  <c r="BK77" i="3"/>
  <c r="BJ77" i="3"/>
  <c r="AT77" i="3"/>
  <c r="BI77" i="3"/>
  <c r="AS77" i="3"/>
  <c r="AR77" i="3"/>
  <c r="BH13" i="3"/>
  <c r="AQ13" i="3"/>
  <c r="AT13" i="3"/>
  <c r="AS13" i="3"/>
  <c r="BI13" i="3"/>
  <c r="BK13" i="3"/>
  <c r="BJ13" i="3"/>
  <c r="AR13" i="3"/>
  <c r="AS51" i="3"/>
  <c r="BH51" i="3"/>
  <c r="AQ153" i="3"/>
  <c r="BK153" i="3"/>
  <c r="BH153" i="3"/>
  <c r="BJ153" i="3"/>
  <c r="AT153" i="3"/>
  <c r="AR153" i="3"/>
  <c r="BI153" i="3"/>
  <c r="AS153" i="3"/>
  <c r="AT89" i="3"/>
  <c r="AR25" i="3"/>
  <c r="BI25" i="3"/>
  <c r="BJ25" i="3"/>
  <c r="AT25" i="3"/>
  <c r="AS25" i="3"/>
  <c r="BH54" i="3"/>
  <c r="AQ133" i="3"/>
  <c r="BH133" i="3"/>
  <c r="AR133" i="3"/>
  <c r="BK133" i="3"/>
  <c r="BJ133" i="3"/>
  <c r="AT133" i="3"/>
  <c r="BI133" i="3"/>
  <c r="AS133" i="3"/>
  <c r="AQ69" i="3"/>
  <c r="AR69" i="3"/>
  <c r="BH69" i="3"/>
  <c r="BK69" i="3"/>
  <c r="BJ69" i="3"/>
  <c r="AT69" i="3"/>
  <c r="BI69" i="3"/>
  <c r="AS69" i="3"/>
  <c r="AQ5" i="3"/>
  <c r="AS5" i="3"/>
  <c r="BK5" i="3"/>
  <c r="AT5" i="3"/>
  <c r="AR5" i="3"/>
  <c r="BK43" i="3"/>
  <c r="BJ43" i="3"/>
  <c r="AT43" i="3"/>
  <c r="BH43" i="3"/>
  <c r="BI43" i="3"/>
  <c r="AS43" i="3"/>
  <c r="AR43" i="3"/>
  <c r="AQ43" i="3"/>
  <c r="AQ81" i="3"/>
  <c r="AR81" i="3"/>
  <c r="BK81" i="3"/>
  <c r="BJ81" i="3"/>
  <c r="AT81" i="3"/>
  <c r="BH81" i="3"/>
  <c r="BI81" i="3"/>
  <c r="AS81" i="3"/>
  <c r="AQ17" i="3"/>
  <c r="BH17" i="3"/>
  <c r="AR17" i="3"/>
  <c r="BK17" i="3"/>
  <c r="BI17" i="3"/>
  <c r="AS17" i="3"/>
  <c r="BJ17" i="3"/>
  <c r="AT17" i="3"/>
  <c r="BI22" i="3"/>
  <c r="AS22" i="3"/>
  <c r="BH22" i="3"/>
  <c r="AR22" i="3"/>
  <c r="BJ22" i="3"/>
  <c r="AQ22" i="3"/>
  <c r="AT22" i="3"/>
  <c r="BK22" i="3"/>
  <c r="AQ189" i="3"/>
  <c r="BH189" i="3"/>
  <c r="BJ189" i="3"/>
  <c r="AR189" i="3"/>
  <c r="BI189" i="3"/>
  <c r="AS189" i="3"/>
  <c r="BH125" i="3"/>
  <c r="AQ125" i="3"/>
  <c r="BK125" i="3"/>
  <c r="BJ125" i="3"/>
  <c r="AT125" i="3"/>
  <c r="BI125" i="3"/>
  <c r="AS125" i="3"/>
  <c r="AR125" i="3"/>
  <c r="AQ61" i="3"/>
  <c r="BH61" i="3"/>
  <c r="BK61" i="3"/>
  <c r="AR61" i="3"/>
  <c r="BJ61" i="3"/>
  <c r="AT61" i="3"/>
  <c r="BI61" i="3"/>
  <c r="AS61" i="3"/>
  <c r="BK35" i="3"/>
  <c r="BJ35" i="3"/>
  <c r="AT35" i="3"/>
  <c r="BI35" i="3"/>
  <c r="AS35" i="3"/>
  <c r="AR35" i="3"/>
  <c r="BH35" i="3"/>
  <c r="AQ35" i="3"/>
  <c r="BJ137" i="3"/>
  <c r="AS137" i="3"/>
  <c r="BJ73" i="3"/>
  <c r="AQ9" i="3"/>
  <c r="AS9" i="3"/>
  <c r="AR9" i="3"/>
  <c r="BJ9" i="3"/>
  <c r="AT9" i="3"/>
  <c r="BI9" i="3"/>
  <c r="BK9" i="3"/>
  <c r="BH9" i="3"/>
  <c r="BI14" i="3"/>
  <c r="AS14" i="3"/>
  <c r="BJ14" i="3"/>
  <c r="BH14" i="3"/>
  <c r="AR14" i="3"/>
  <c r="BK14" i="3"/>
  <c r="AT14" i="3"/>
  <c r="AQ14" i="3"/>
  <c r="BJ181" i="3"/>
  <c r="AT181" i="3"/>
  <c r="BH117" i="3"/>
  <c r="BK53" i="3"/>
  <c r="BJ53" i="3"/>
  <c r="AR53" i="3"/>
  <c r="BH27" i="3"/>
  <c r="AQ193" i="3"/>
  <c r="AR193" i="3"/>
  <c r="BK193" i="3"/>
  <c r="BJ193" i="3"/>
  <c r="AT193" i="3"/>
  <c r="BH193" i="3"/>
  <c r="BI193" i="3"/>
  <c r="AS193" i="3"/>
  <c r="BK65" i="3"/>
  <c r="AQ173" i="3"/>
  <c r="BH173" i="3"/>
  <c r="BK173" i="3"/>
  <c r="AR173" i="3"/>
  <c r="BJ173" i="3"/>
  <c r="AT173" i="3"/>
  <c r="BI173" i="3"/>
  <c r="AS173" i="3"/>
  <c r="BK109" i="3"/>
  <c r="BJ109" i="3"/>
  <c r="AQ45" i="3"/>
  <c r="BH45" i="3"/>
  <c r="BK171" i="3"/>
  <c r="BJ171" i="3"/>
  <c r="AT171" i="3"/>
  <c r="BI171" i="3"/>
  <c r="AS171" i="3"/>
  <c r="BH171" i="3"/>
  <c r="AR171" i="3"/>
  <c r="AQ171" i="3"/>
  <c r="AQ185" i="3"/>
  <c r="AR185" i="3"/>
  <c r="BK185" i="3"/>
  <c r="BJ185" i="3"/>
  <c r="AT185" i="3"/>
  <c r="BI185" i="3"/>
  <c r="AS185" i="3"/>
  <c r="BH185" i="3"/>
  <c r="AT121" i="3"/>
  <c r="AQ57" i="3"/>
  <c r="AR57" i="3"/>
  <c r="AS57" i="3"/>
  <c r="BH57" i="3"/>
  <c r="BI57" i="3"/>
  <c r="BK57" i="3"/>
  <c r="BJ57" i="3"/>
  <c r="AT57" i="3"/>
  <c r="BI30" i="3"/>
  <c r="AS30" i="3"/>
  <c r="BH30" i="3"/>
  <c r="AR30" i="3"/>
  <c r="BK30" i="3"/>
  <c r="AQ30" i="3"/>
  <c r="AT30" i="3"/>
  <c r="BJ30" i="3"/>
  <c r="AR165" i="3"/>
  <c r="AQ165" i="3"/>
  <c r="BH165" i="3"/>
  <c r="BK165" i="3"/>
  <c r="BJ165" i="3"/>
  <c r="AT165" i="3"/>
  <c r="BI165" i="3"/>
  <c r="AS165" i="3"/>
  <c r="AQ101" i="3"/>
  <c r="BK101" i="3"/>
  <c r="BJ101" i="3"/>
  <c r="AT101" i="3"/>
  <c r="BH101" i="3"/>
  <c r="BI101" i="3"/>
  <c r="AS101" i="3"/>
  <c r="AR101" i="3"/>
  <c r="AQ37" i="3"/>
  <c r="BK37" i="3"/>
  <c r="AR37" i="3"/>
  <c r="BJ37" i="3"/>
  <c r="AT37" i="3"/>
  <c r="BI37" i="3"/>
  <c r="BH37" i="3"/>
  <c r="AS37" i="3"/>
  <c r="AT163" i="3"/>
  <c r="BI163" i="3"/>
  <c r="BK11" i="3"/>
  <c r="BJ11" i="3"/>
  <c r="AT11" i="3"/>
  <c r="BI11" i="3"/>
  <c r="AS11" i="3"/>
  <c r="AR11" i="3"/>
  <c r="BH11" i="3"/>
  <c r="AQ11" i="3"/>
  <c r="AQ177" i="3"/>
  <c r="AR177" i="3"/>
  <c r="BK177" i="3"/>
  <c r="BJ177" i="3"/>
  <c r="AT177" i="3"/>
  <c r="BH177" i="3"/>
  <c r="BI177" i="3"/>
  <c r="AS177" i="3"/>
  <c r="BJ113" i="3"/>
  <c r="BI6" i="3"/>
  <c r="AS6" i="3"/>
  <c r="BH6" i="3"/>
  <c r="AR6" i="3"/>
  <c r="AQ6" i="3"/>
  <c r="BK6" i="3"/>
  <c r="BJ6" i="3"/>
  <c r="AT6" i="3"/>
  <c r="BI166" i="3"/>
  <c r="AQ157" i="3"/>
  <c r="BH157" i="3"/>
  <c r="AR157" i="3"/>
  <c r="BK157" i="3"/>
  <c r="BJ157" i="3"/>
  <c r="AT157" i="3"/>
  <c r="BI157" i="3"/>
  <c r="AS157" i="3"/>
  <c r="BK93" i="3"/>
  <c r="BJ93" i="3"/>
  <c r="AT93" i="3"/>
  <c r="BJ29" i="3"/>
  <c r="BJ155" i="3"/>
  <c r="AS155" i="3"/>
  <c r="BK3" i="3"/>
  <c r="BH3" i="3"/>
  <c r="AR3" i="3"/>
  <c r="AQ169" i="3"/>
  <c r="BK169" i="3"/>
  <c r="BJ169" i="3"/>
  <c r="AT169" i="3"/>
  <c r="BH169" i="3"/>
  <c r="BI169" i="3"/>
  <c r="AS169" i="3"/>
  <c r="AR169" i="3"/>
  <c r="BJ105" i="3"/>
  <c r="BH41" i="3"/>
  <c r="AS41" i="3"/>
  <c r="BH158" i="3"/>
  <c r="BH149" i="3"/>
  <c r="AQ149" i="3"/>
  <c r="AR149" i="3"/>
  <c r="BK149" i="3"/>
  <c r="BJ149" i="3"/>
  <c r="AT149" i="3"/>
  <c r="BI149" i="3"/>
  <c r="AS149" i="3"/>
  <c r="BJ85" i="3"/>
  <c r="AQ21" i="3"/>
  <c r="BK21" i="3"/>
  <c r="AS21" i="3"/>
  <c r="BH21" i="3"/>
  <c r="BI21" i="3"/>
  <c r="BJ21" i="3"/>
  <c r="AT21" i="3"/>
  <c r="AR21" i="3"/>
  <c r="AT59" i="3"/>
  <c r="AZ2" i="3"/>
  <c r="BF2" i="3"/>
  <c r="BC2" i="3"/>
  <c r="AW2" i="3"/>
  <c r="BJ121" i="3" l="1"/>
  <c r="BI45" i="3"/>
  <c r="AS117" i="3"/>
  <c r="AQ117" i="3"/>
  <c r="BI33" i="3"/>
  <c r="AQ63" i="3"/>
  <c r="BK186" i="3"/>
  <c r="BI186" i="3"/>
  <c r="BJ118" i="3"/>
  <c r="AQ199" i="3"/>
  <c r="BJ158" i="3"/>
  <c r="AS19" i="3"/>
  <c r="AT45" i="3"/>
  <c r="BI117" i="3"/>
  <c r="AR117" i="3"/>
  <c r="AR33" i="3"/>
  <c r="BH63" i="3"/>
  <c r="BJ186" i="3"/>
  <c r="AT186" i="3"/>
  <c r="BH118" i="3"/>
  <c r="AQ118" i="3"/>
  <c r="AQ58" i="3"/>
  <c r="BJ199" i="3"/>
  <c r="BK199" i="3"/>
  <c r="AS158" i="3"/>
  <c r="BI158" i="3"/>
  <c r="AR121" i="3"/>
  <c r="AT158" i="3"/>
  <c r="BK121" i="3"/>
  <c r="BJ45" i="3"/>
  <c r="AT117" i="3"/>
  <c r="AS33" i="3"/>
  <c r="AQ33" i="3"/>
  <c r="AQ186" i="3"/>
  <c r="AT175" i="3"/>
  <c r="AS55" i="3"/>
  <c r="BJ58" i="3"/>
  <c r="AQ162" i="3"/>
  <c r="AR10" i="3"/>
  <c r="BH199" i="3"/>
  <c r="AQ158" i="3"/>
  <c r="AS121" i="3"/>
  <c r="BH121" i="3"/>
  <c r="BK45" i="3"/>
  <c r="BJ117" i="3"/>
  <c r="AT33" i="3"/>
  <c r="BH33" i="3"/>
  <c r="AR186" i="3"/>
  <c r="BJ175" i="3"/>
  <c r="AT87" i="3"/>
  <c r="AS56" i="3"/>
  <c r="AS199" i="3"/>
  <c r="AS10" i="3"/>
  <c r="AR199" i="3"/>
  <c r="AQ34" i="3"/>
  <c r="BK34" i="3"/>
  <c r="BK158" i="3"/>
  <c r="AS198" i="3"/>
  <c r="BI121" i="3"/>
  <c r="AR45" i="3"/>
  <c r="BH65" i="3"/>
  <c r="AS38" i="3"/>
  <c r="AR146" i="3"/>
  <c r="AQ175" i="3"/>
  <c r="BJ87" i="3"/>
  <c r="BH10" i="3"/>
  <c r="AQ163" i="3"/>
  <c r="AS109" i="3"/>
  <c r="AR109" i="3"/>
  <c r="BI65" i="3"/>
  <c r="BH129" i="3"/>
  <c r="AQ27" i="3"/>
  <c r="BK181" i="3"/>
  <c r="AQ73" i="3"/>
  <c r="BI51" i="3"/>
  <c r="BJ62" i="3"/>
  <c r="BI62" i="3"/>
  <c r="BI161" i="3"/>
  <c r="AQ161" i="3"/>
  <c r="AS107" i="3"/>
  <c r="AQ65" i="3"/>
  <c r="BK73" i="3"/>
  <c r="BJ163" i="3"/>
  <c r="AR163" i="3"/>
  <c r="BK163" i="3"/>
  <c r="BI109" i="3"/>
  <c r="AQ109" i="3"/>
  <c r="AR65" i="3"/>
  <c r="AT129" i="3"/>
  <c r="AR27" i="3"/>
  <c r="AR181" i="3"/>
  <c r="AT51" i="3"/>
  <c r="AT62" i="3"/>
  <c r="BH161" i="3"/>
  <c r="AR151" i="3"/>
  <c r="AQ138" i="3"/>
  <c r="AT127" i="3"/>
  <c r="AR143" i="3"/>
  <c r="BJ107" i="3"/>
  <c r="BJ180" i="3"/>
  <c r="BK10" i="3"/>
  <c r="BH163" i="3"/>
  <c r="BK198" i="3"/>
  <c r="BH109" i="3"/>
  <c r="AT65" i="3"/>
  <c r="BJ27" i="3"/>
  <c r="AS181" i="3"/>
  <c r="BH181" i="3"/>
  <c r="AS73" i="3"/>
  <c r="BI197" i="3"/>
  <c r="AQ51" i="3"/>
  <c r="BJ51" i="3"/>
  <c r="AQ62" i="3"/>
  <c r="AT161" i="3"/>
  <c r="AS123" i="3"/>
  <c r="BK107" i="3"/>
  <c r="BJ10" i="3"/>
  <c r="AS65" i="3"/>
  <c r="BI27" i="3"/>
  <c r="BH198" i="3"/>
  <c r="BI181" i="3"/>
  <c r="AT73" i="3"/>
  <c r="BK38" i="3"/>
  <c r="AR51" i="3"/>
  <c r="AQ180" i="3"/>
  <c r="BI10" i="3"/>
  <c r="BK182" i="3"/>
  <c r="AR182" i="3"/>
  <c r="BI141" i="3"/>
  <c r="BI46" i="3"/>
  <c r="AS3" i="3"/>
  <c r="BI198" i="3"/>
  <c r="BJ129" i="3"/>
  <c r="AS53" i="3"/>
  <c r="AQ53" i="3"/>
  <c r="BK54" i="3"/>
  <c r="AS54" i="3"/>
  <c r="AT141" i="3"/>
  <c r="AQ46" i="3"/>
  <c r="BJ46" i="3"/>
  <c r="AQ7" i="3"/>
  <c r="BI139" i="3"/>
  <c r="BH107" i="3"/>
  <c r="AT180" i="3"/>
  <c r="AS40" i="3"/>
  <c r="BJ148" i="3"/>
  <c r="AR148" i="3"/>
  <c r="BI41" i="3"/>
  <c r="BI3" i="3"/>
  <c r="AT198" i="3"/>
  <c r="BK129" i="3"/>
  <c r="BI53" i="3"/>
  <c r="AQ54" i="3"/>
  <c r="BI54" i="3"/>
  <c r="BJ141" i="3"/>
  <c r="AT46" i="3"/>
  <c r="AQ119" i="3"/>
  <c r="BK127" i="3"/>
  <c r="BJ123" i="3"/>
  <c r="BJ7" i="3"/>
  <c r="AT139" i="3"/>
  <c r="BI107" i="3"/>
  <c r="AR98" i="3"/>
  <c r="AQ148" i="3"/>
  <c r="AS180" i="3"/>
  <c r="AT41" i="3"/>
  <c r="AT54" i="3"/>
  <c r="BK46" i="3"/>
  <c r="AR138" i="3"/>
  <c r="BJ41" i="3"/>
  <c r="BK41" i="3"/>
  <c r="AT3" i="3"/>
  <c r="AQ198" i="3"/>
  <c r="AS129" i="3"/>
  <c r="AR129" i="3"/>
  <c r="BH53" i="3"/>
  <c r="BJ54" i="3"/>
  <c r="BH141" i="3"/>
  <c r="AR46" i="3"/>
  <c r="AT119" i="3"/>
  <c r="AQ127" i="3"/>
  <c r="BK7" i="3"/>
  <c r="AR139" i="3"/>
  <c r="AQ139" i="3"/>
  <c r="AT107" i="3"/>
  <c r="BJ98" i="3"/>
  <c r="AT148" i="3"/>
  <c r="BH148" i="3"/>
  <c r="AQ41" i="3"/>
  <c r="AS139" i="3"/>
  <c r="BI40" i="3"/>
  <c r="AS148" i="3"/>
  <c r="BI180" i="3"/>
  <c r="BH180" i="3"/>
  <c r="BJ198" i="3"/>
  <c r="AQ3" i="3"/>
  <c r="BI129" i="3"/>
  <c r="AQ141" i="3"/>
  <c r="BK138" i="3"/>
  <c r="AS127" i="3"/>
  <c r="BH143" i="3"/>
  <c r="BJ139" i="3"/>
  <c r="AQ40" i="3"/>
  <c r="AQ107" i="3"/>
  <c r="AT98" i="3"/>
  <c r="BK180" i="3"/>
  <c r="BI148" i="3"/>
  <c r="BK4" i="3"/>
  <c r="AQ4" i="3"/>
  <c r="AT4" i="3"/>
  <c r="BK166" i="3"/>
  <c r="AT197" i="3"/>
  <c r="AT38" i="3"/>
  <c r="BI38" i="3"/>
  <c r="BJ89" i="3"/>
  <c r="BH140" i="3"/>
  <c r="AQ56" i="3"/>
  <c r="BI56" i="3"/>
  <c r="BK113" i="3"/>
  <c r="AT19" i="3"/>
  <c r="BJ197" i="3"/>
  <c r="AQ38" i="3"/>
  <c r="BK89" i="3"/>
  <c r="AQ140" i="3"/>
  <c r="BJ56" i="3"/>
  <c r="AT56" i="3"/>
  <c r="BJ166" i="3"/>
  <c r="BH113" i="3"/>
  <c r="AS113" i="3"/>
  <c r="AR113" i="3"/>
  <c r="AQ19" i="3"/>
  <c r="BJ19" i="3"/>
  <c r="BK197" i="3"/>
  <c r="BJ38" i="3"/>
  <c r="AS89" i="3"/>
  <c r="BH89" i="3"/>
  <c r="BK152" i="3"/>
  <c r="AR56" i="3"/>
  <c r="AT40" i="3"/>
  <c r="AT166" i="3"/>
  <c r="AR166" i="3"/>
  <c r="BI113" i="3"/>
  <c r="AQ113" i="3"/>
  <c r="AR19" i="3"/>
  <c r="BK19" i="3"/>
  <c r="AR197" i="3"/>
  <c r="AQ197" i="3"/>
  <c r="AR38" i="3"/>
  <c r="BI89" i="3"/>
  <c r="AQ89" i="3"/>
  <c r="BI83" i="3"/>
  <c r="AT140" i="3"/>
  <c r="AR140" i="3"/>
  <c r="BI106" i="3"/>
  <c r="AR127" i="3"/>
  <c r="AQ152" i="3"/>
  <c r="AT55" i="3"/>
  <c r="AR26" i="3"/>
  <c r="BK56" i="3"/>
  <c r="BJ40" i="3"/>
  <c r="AR40" i="3"/>
  <c r="BK98" i="3"/>
  <c r="BI19" i="3"/>
  <c r="AS166" i="3"/>
  <c r="AS197" i="3"/>
  <c r="AQ83" i="3"/>
  <c r="AR106" i="3"/>
  <c r="AS144" i="3"/>
  <c r="BJ55" i="3"/>
  <c r="BH26" i="3"/>
  <c r="BH40" i="3"/>
  <c r="AS98" i="3"/>
  <c r="BH119" i="3"/>
  <c r="BI144" i="3"/>
  <c r="AR144" i="3"/>
  <c r="AQ26" i="3"/>
  <c r="AT170" i="3"/>
  <c r="AS99" i="3"/>
  <c r="BI99" i="3"/>
  <c r="AS59" i="3"/>
  <c r="BI105" i="3"/>
  <c r="AR105" i="3"/>
  <c r="AR155" i="3"/>
  <c r="BH29" i="3"/>
  <c r="AQ29" i="3"/>
  <c r="BH166" i="3"/>
  <c r="BJ49" i="3"/>
  <c r="AQ49" i="3"/>
  <c r="AS27" i="3"/>
  <c r="BK27" i="3"/>
  <c r="BI73" i="3"/>
  <c r="AR73" i="3"/>
  <c r="AQ137" i="3"/>
  <c r="BK189" i="3"/>
  <c r="BJ5" i="3"/>
  <c r="BI5" i="3"/>
  <c r="BH25" i="3"/>
  <c r="AQ25" i="3"/>
  <c r="BK151" i="3"/>
  <c r="BJ63" i="3"/>
  <c r="BI138" i="3"/>
  <c r="BH138" i="3"/>
  <c r="AS175" i="3"/>
  <c r="AQ99" i="3"/>
  <c r="AS119" i="3"/>
  <c r="AT144" i="3"/>
  <c r="BH144" i="3"/>
  <c r="BK104" i="3"/>
  <c r="AT104" i="3"/>
  <c r="BK143" i="3"/>
  <c r="AR58" i="3"/>
  <c r="BK170" i="3"/>
  <c r="BH98" i="3"/>
  <c r="AS91" i="3"/>
  <c r="BJ91" i="3"/>
  <c r="AT91" i="3"/>
  <c r="AR91" i="3"/>
  <c r="AQ91" i="3"/>
  <c r="BI91" i="3"/>
  <c r="BK91" i="3"/>
  <c r="BH91" i="3"/>
  <c r="AS66" i="3"/>
  <c r="BJ66" i="3"/>
  <c r="BI66" i="3"/>
  <c r="AQ66" i="3"/>
  <c r="AT66" i="3"/>
  <c r="AR66" i="3"/>
  <c r="AQ12" i="3"/>
  <c r="AS12" i="3"/>
  <c r="AT12" i="3"/>
  <c r="AR12" i="3"/>
  <c r="BK12" i="3"/>
  <c r="BH12" i="3"/>
  <c r="BI12" i="3"/>
  <c r="BJ12" i="3"/>
  <c r="BH49" i="3"/>
  <c r="AQ59" i="3"/>
  <c r="BJ59" i="3"/>
  <c r="BK85" i="3"/>
  <c r="BK105" i="3"/>
  <c r="BI29" i="3"/>
  <c r="BI49" i="3"/>
  <c r="BI145" i="3"/>
  <c r="AR119" i="3"/>
  <c r="AR59" i="3"/>
  <c r="AS105" i="3"/>
  <c r="AQ105" i="3"/>
  <c r="AQ155" i="3"/>
  <c r="AS29" i="3"/>
  <c r="AR29" i="3"/>
  <c r="AT49" i="3"/>
  <c r="AS49" i="3"/>
  <c r="BH137" i="3"/>
  <c r="BI59" i="3"/>
  <c r="AT85" i="3"/>
  <c r="AT105" i="3"/>
  <c r="BH155" i="3"/>
  <c r="AT29" i="3"/>
  <c r="BK49" i="3"/>
  <c r="AR137" i="3"/>
  <c r="AR183" i="3"/>
  <c r="AT138" i="3"/>
  <c r="AS138" i="3"/>
  <c r="BK119" i="3"/>
  <c r="BI119" i="3"/>
  <c r="BJ144" i="3"/>
  <c r="BJ152" i="3"/>
  <c r="AS87" i="3"/>
  <c r="BK58" i="3"/>
  <c r="AS170" i="3"/>
  <c r="BJ147" i="3"/>
  <c r="BH147" i="3"/>
  <c r="AR147" i="3"/>
  <c r="AS147" i="3"/>
  <c r="BK147" i="3"/>
  <c r="AT147" i="3"/>
  <c r="BI147" i="3"/>
  <c r="AQ44" i="3"/>
  <c r="BH44" i="3"/>
  <c r="BK44" i="3"/>
  <c r="AR44" i="3"/>
  <c r="BJ44" i="3"/>
  <c r="AS44" i="3"/>
  <c r="AT44" i="3"/>
  <c r="BI44" i="3"/>
  <c r="BH170" i="3"/>
  <c r="AR170" i="3"/>
  <c r="BJ170" i="3"/>
  <c r="BH59" i="3"/>
  <c r="AR85" i="3"/>
  <c r="BK155" i="3"/>
  <c r="BH93" i="3"/>
  <c r="BK137" i="3"/>
  <c r="AT151" i="3"/>
  <c r="BH178" i="3"/>
  <c r="BK175" i="3"/>
  <c r="BJ47" i="3"/>
  <c r="AT99" i="3"/>
  <c r="AT176" i="3"/>
  <c r="AQ106" i="3"/>
  <c r="AT123" i="3"/>
  <c r="AR194" i="3"/>
  <c r="BI55" i="3"/>
  <c r="AS154" i="3"/>
  <c r="BI7" i="3"/>
  <c r="BI26" i="3"/>
  <c r="AQ147" i="3"/>
  <c r="AQ98" i="3"/>
  <c r="AT145" i="3"/>
  <c r="AS146" i="3"/>
  <c r="BI183" i="3"/>
  <c r="BH39" i="3"/>
  <c r="BK47" i="3"/>
  <c r="BK111" i="3"/>
  <c r="BH194" i="3"/>
  <c r="BI154" i="3"/>
  <c r="BK50" i="3"/>
  <c r="AQ50" i="3"/>
  <c r="BI50" i="3"/>
  <c r="AT50" i="3"/>
  <c r="AS50" i="3"/>
  <c r="BJ50" i="3"/>
  <c r="AR50" i="3"/>
  <c r="BH50" i="3"/>
  <c r="BJ124" i="3"/>
  <c r="AQ124" i="3"/>
  <c r="AT124" i="3"/>
  <c r="BI124" i="3"/>
  <c r="AS124" i="3"/>
  <c r="AR124" i="3"/>
  <c r="BK124" i="3"/>
  <c r="BH124" i="3"/>
  <c r="BI155" i="3"/>
  <c r="AS93" i="3"/>
  <c r="AQ93" i="3"/>
  <c r="BI137" i="3"/>
  <c r="BJ145" i="3"/>
  <c r="BI146" i="3"/>
  <c r="BI63" i="3"/>
  <c r="AR63" i="3"/>
  <c r="AT183" i="3"/>
  <c r="AS183" i="3"/>
  <c r="AR175" i="3"/>
  <c r="AS39" i="3"/>
  <c r="AQ39" i="3"/>
  <c r="AQ47" i="3"/>
  <c r="AR118" i="3"/>
  <c r="AT118" i="3"/>
  <c r="BJ176" i="3"/>
  <c r="BJ106" i="3"/>
  <c r="AS106" i="3"/>
  <c r="AQ111" i="3"/>
  <c r="BK123" i="3"/>
  <c r="BJ194" i="3"/>
  <c r="AS194" i="3"/>
  <c r="BH55" i="3"/>
  <c r="BK55" i="3"/>
  <c r="AQ154" i="3"/>
  <c r="BK154" i="3"/>
  <c r="AS7" i="3"/>
  <c r="AT26" i="3"/>
  <c r="AQ143" i="3"/>
  <c r="AS143" i="3"/>
  <c r="AS58" i="3"/>
  <c r="AQ20" i="3"/>
  <c r="BK20" i="3"/>
  <c r="BI20" i="3"/>
  <c r="AS20" i="3"/>
  <c r="AT20" i="3"/>
  <c r="BH20" i="3"/>
  <c r="AR20" i="3"/>
  <c r="BJ20" i="3"/>
  <c r="BJ140" i="3"/>
  <c r="BK140" i="3"/>
  <c r="AS131" i="3"/>
  <c r="BJ131" i="3"/>
  <c r="AT131" i="3"/>
  <c r="BI131" i="3"/>
  <c r="AR131" i="3"/>
  <c r="AQ131" i="3"/>
  <c r="BK131" i="3"/>
  <c r="BH146" i="3"/>
  <c r="BH183" i="3"/>
  <c r="BK39" i="3"/>
  <c r="AS85" i="3"/>
  <c r="AQ85" i="3"/>
  <c r="BI85" i="3"/>
  <c r="BI93" i="3"/>
  <c r="BK145" i="3"/>
  <c r="BJ146" i="3"/>
  <c r="AT63" i="3"/>
  <c r="BJ183" i="3"/>
  <c r="BI175" i="3"/>
  <c r="BI39" i="3"/>
  <c r="AS47" i="3"/>
  <c r="BH47" i="3"/>
  <c r="BH111" i="3"/>
  <c r="AQ123" i="3"/>
  <c r="BK194" i="3"/>
  <c r="BI194" i="3"/>
  <c r="AR55" i="3"/>
  <c r="AR154" i="3"/>
  <c r="AT154" i="3"/>
  <c r="BH7" i="3"/>
  <c r="BJ26" i="3"/>
  <c r="BJ143" i="3"/>
  <c r="BH58" i="3"/>
  <c r="AS68" i="3"/>
  <c r="BH68" i="3"/>
  <c r="BK68" i="3"/>
  <c r="AR68" i="3"/>
  <c r="AQ68" i="3"/>
  <c r="BJ68" i="3"/>
  <c r="AT68" i="3"/>
  <c r="BI68" i="3"/>
  <c r="BI70" i="3"/>
  <c r="BJ70" i="3"/>
  <c r="BH70" i="3"/>
  <c r="AT70" i="3"/>
  <c r="AQ70" i="3"/>
  <c r="AS70" i="3"/>
  <c r="AR70" i="3"/>
  <c r="BK70" i="3"/>
  <c r="BH60" i="3"/>
  <c r="AT60" i="3"/>
  <c r="AQ60" i="3"/>
  <c r="BK60" i="3"/>
  <c r="AR60" i="3"/>
  <c r="AS60" i="3"/>
  <c r="BJ60" i="3"/>
  <c r="BI60" i="3"/>
  <c r="AT156" i="3"/>
  <c r="BI156" i="3"/>
  <c r="AS156" i="3"/>
  <c r="BH156" i="3"/>
  <c r="BK156" i="3"/>
  <c r="BJ156" i="3"/>
  <c r="AR156" i="3"/>
  <c r="AQ156" i="3"/>
  <c r="AR114" i="3"/>
  <c r="BJ114" i="3"/>
  <c r="AT114" i="3"/>
  <c r="AQ114" i="3"/>
  <c r="BI114" i="3"/>
  <c r="BK114" i="3"/>
  <c r="BH114" i="3"/>
  <c r="AS114" i="3"/>
  <c r="AS108" i="3"/>
  <c r="BH108" i="3"/>
  <c r="BK108" i="3"/>
  <c r="AR108" i="3"/>
  <c r="BJ108" i="3"/>
  <c r="AQ108" i="3"/>
  <c r="BI108" i="3"/>
  <c r="AT108" i="3"/>
  <c r="AR145" i="3"/>
  <c r="BH145" i="3"/>
  <c r="AT146" i="3"/>
  <c r="BK183" i="3"/>
  <c r="AR39" i="3"/>
  <c r="BI47" i="3"/>
  <c r="AR47" i="3"/>
  <c r="AS111" i="3"/>
  <c r="AT194" i="3"/>
  <c r="BH154" i="3"/>
  <c r="AS26" i="3"/>
  <c r="AT58" i="3"/>
  <c r="AS84" i="3"/>
  <c r="BH84" i="3"/>
  <c r="BK84" i="3"/>
  <c r="AR84" i="3"/>
  <c r="BJ84" i="3"/>
  <c r="AQ84" i="3"/>
  <c r="AT84" i="3"/>
  <c r="BI84" i="3"/>
  <c r="BI102" i="3"/>
  <c r="AQ102" i="3"/>
  <c r="AS102" i="3"/>
  <c r="BK102" i="3"/>
  <c r="BJ102" i="3"/>
  <c r="BH102" i="3"/>
  <c r="AR102" i="3"/>
  <c r="AT102" i="3"/>
  <c r="AT76" i="3"/>
  <c r="BI76" i="3"/>
  <c r="AS76" i="3"/>
  <c r="BH76" i="3"/>
  <c r="AQ76" i="3"/>
  <c r="BK76" i="3"/>
  <c r="BJ76" i="3"/>
  <c r="AR76" i="3"/>
  <c r="BI172" i="3"/>
  <c r="AS172" i="3"/>
  <c r="BH172" i="3"/>
  <c r="BK172" i="3"/>
  <c r="AR172" i="3"/>
  <c r="BJ172" i="3"/>
  <c r="AT172" i="3"/>
  <c r="AQ172" i="3"/>
  <c r="BH15" i="3"/>
  <c r="BI15" i="3"/>
  <c r="AQ15" i="3"/>
  <c r="BK15" i="3"/>
  <c r="BJ15" i="3"/>
  <c r="AT15" i="3"/>
  <c r="AR15" i="3"/>
  <c r="AS15" i="3"/>
  <c r="AS145" i="3"/>
  <c r="AQ146" i="3"/>
  <c r="BI111" i="3"/>
  <c r="BI123" i="3"/>
  <c r="BI87" i="3"/>
  <c r="AT7" i="3"/>
  <c r="BH164" i="3"/>
  <c r="BK164" i="3"/>
  <c r="AR164" i="3"/>
  <c r="BJ164" i="3"/>
  <c r="AQ164" i="3"/>
  <c r="AT164" i="3"/>
  <c r="AS164" i="3"/>
  <c r="BI164" i="3"/>
  <c r="AS118" i="3"/>
  <c r="BI118" i="3"/>
  <c r="AT92" i="3"/>
  <c r="BI92" i="3"/>
  <c r="AS92" i="3"/>
  <c r="BH92" i="3"/>
  <c r="BJ92" i="3"/>
  <c r="AR92" i="3"/>
  <c r="AQ92" i="3"/>
  <c r="BK92" i="3"/>
  <c r="BJ130" i="3"/>
  <c r="BH130" i="3"/>
  <c r="AR152" i="3"/>
  <c r="AT167" i="3"/>
  <c r="AR111" i="3"/>
  <c r="AT130" i="3"/>
  <c r="BI152" i="3"/>
  <c r="BH152" i="3"/>
  <c r="BI167" i="3"/>
  <c r="AR87" i="3"/>
  <c r="BK87" i="3"/>
  <c r="AT152" i="3"/>
  <c r="BH87" i="3"/>
  <c r="BH167" i="3"/>
  <c r="AS167" i="3"/>
  <c r="AQ188" i="3"/>
  <c r="BK188" i="3"/>
  <c r="BJ188" i="3"/>
  <c r="AT188" i="3"/>
  <c r="BI188" i="3"/>
  <c r="AS188" i="3"/>
  <c r="BH188" i="3"/>
  <c r="AR188" i="3"/>
  <c r="BJ167" i="3"/>
  <c r="AT182" i="3"/>
  <c r="BI160" i="3"/>
  <c r="BK167" i="3"/>
  <c r="AQ167" i="3"/>
  <c r="AS83" i="3"/>
  <c r="BK130" i="3"/>
  <c r="BH123" i="3"/>
  <c r="AT83" i="3"/>
  <c r="AQ130" i="3"/>
  <c r="BJ83" i="3"/>
  <c r="BK83" i="3"/>
  <c r="AR130" i="3"/>
  <c r="AR83" i="3"/>
  <c r="AS130" i="3"/>
  <c r="AQ42" i="3"/>
  <c r="BK42" i="3"/>
  <c r="BJ42" i="3"/>
  <c r="AT42" i="3"/>
  <c r="BI42" i="3"/>
  <c r="AS42" i="3"/>
  <c r="BH42" i="3"/>
  <c r="AR42" i="3"/>
  <c r="BH190" i="3"/>
  <c r="AR190" i="3"/>
  <c r="AQ190" i="3"/>
  <c r="BJ190" i="3"/>
  <c r="BK190" i="3"/>
  <c r="BI190" i="3"/>
  <c r="AS190" i="3"/>
  <c r="AT190" i="3"/>
  <c r="BI182" i="3"/>
  <c r="AS182" i="3"/>
  <c r="BH182" i="3"/>
  <c r="AQ182" i="3"/>
  <c r="BJ182" i="3"/>
  <c r="AT160" i="3"/>
  <c r="BJ160" i="3"/>
  <c r="BK160" i="3"/>
  <c r="AQ160" i="3"/>
  <c r="AR160" i="3"/>
  <c r="BH160" i="3"/>
  <c r="BH174" i="3"/>
  <c r="AR174" i="3"/>
  <c r="AQ174" i="3"/>
  <c r="BJ174" i="3"/>
  <c r="BK174" i="3"/>
  <c r="AT174" i="3"/>
  <c r="BI174" i="3"/>
  <c r="AS174" i="3"/>
  <c r="BK142" i="3"/>
  <c r="AT142" i="3"/>
  <c r="BI142" i="3"/>
  <c r="AS142" i="3"/>
  <c r="BJ142" i="3"/>
  <c r="BH142" i="3"/>
  <c r="AR142" i="3"/>
  <c r="AQ142" i="3"/>
  <c r="AQ132" i="3"/>
  <c r="BK132" i="3"/>
  <c r="BJ132" i="3"/>
  <c r="AT132" i="3"/>
  <c r="BI132" i="3"/>
  <c r="AS132" i="3"/>
  <c r="BH132" i="3"/>
  <c r="AR132" i="3"/>
  <c r="AT111" i="3"/>
  <c r="AR110" i="3"/>
  <c r="AQ110" i="3"/>
  <c r="BJ110" i="3"/>
  <c r="BK110" i="3"/>
  <c r="BI110" i="3"/>
  <c r="AS110" i="3"/>
  <c r="AT110" i="3"/>
  <c r="BH110" i="3"/>
  <c r="AS116" i="3"/>
  <c r="BH116" i="3"/>
  <c r="AR116" i="3"/>
  <c r="AQ116" i="3"/>
  <c r="BK116" i="3"/>
  <c r="BJ116" i="3"/>
  <c r="AT116" i="3"/>
  <c r="BI116" i="3"/>
  <c r="AS100" i="3"/>
  <c r="BH100" i="3"/>
  <c r="AR100" i="3"/>
  <c r="AQ100" i="3"/>
  <c r="BK100" i="3"/>
  <c r="BJ100" i="3"/>
  <c r="AT100" i="3"/>
  <c r="BI100" i="3"/>
  <c r="BJ94" i="3"/>
  <c r="BI94" i="3"/>
  <c r="AS94" i="3"/>
  <c r="AT94" i="3"/>
  <c r="BH94" i="3"/>
  <c r="AR94" i="3"/>
  <c r="AQ94" i="3"/>
  <c r="BK94" i="3"/>
  <c r="BJ178" i="3"/>
  <c r="AS134" i="3"/>
  <c r="AT134" i="3"/>
  <c r="BH134" i="3"/>
  <c r="AR134" i="3"/>
  <c r="BI134" i="3"/>
  <c r="AQ134" i="3"/>
  <c r="BJ134" i="3"/>
  <c r="BK134" i="3"/>
  <c r="AS178" i="3"/>
  <c r="BI178" i="3"/>
  <c r="BK178" i="3"/>
  <c r="AT178" i="3"/>
  <c r="BJ179" i="3"/>
  <c r="AT179" i="3"/>
  <c r="BI179" i="3"/>
  <c r="AS179" i="3"/>
  <c r="BK179" i="3"/>
  <c r="BH179" i="3"/>
  <c r="AR179" i="3"/>
  <c r="AQ179" i="3"/>
  <c r="AQ178" i="3"/>
  <c r="AS126" i="3"/>
  <c r="BH126" i="3"/>
  <c r="AR126" i="3"/>
  <c r="BI126" i="3"/>
  <c r="AQ126" i="3"/>
  <c r="AT126" i="3"/>
  <c r="BJ126" i="3"/>
  <c r="BK126" i="3"/>
  <c r="AS150" i="3"/>
  <c r="BH150" i="3"/>
  <c r="AR150" i="3"/>
  <c r="BI150" i="3"/>
  <c r="AQ150" i="3"/>
  <c r="BJ150" i="3"/>
  <c r="AT150" i="3"/>
  <c r="BK150" i="3"/>
  <c r="BJ187" i="3"/>
  <c r="AT187" i="3"/>
  <c r="BI187" i="3"/>
  <c r="BK187" i="3"/>
  <c r="AS187" i="3"/>
  <c r="BH187" i="3"/>
  <c r="AR187" i="3"/>
  <c r="AQ187" i="3"/>
  <c r="BH86" i="3"/>
  <c r="AR86" i="3"/>
  <c r="AQ86" i="3"/>
  <c r="AT86" i="3"/>
  <c r="BK86" i="3"/>
  <c r="BI86" i="3"/>
  <c r="AS86" i="3"/>
  <c r="BJ86" i="3"/>
  <c r="AS195" i="3"/>
  <c r="BH195" i="3"/>
  <c r="AR195" i="3"/>
  <c r="AQ195" i="3"/>
  <c r="BK195" i="3"/>
  <c r="BJ195" i="3"/>
  <c r="AT195" i="3"/>
  <c r="BI195" i="3"/>
  <c r="BJ74" i="3"/>
  <c r="BH74" i="3"/>
  <c r="AR74" i="3"/>
  <c r="AQ74" i="3"/>
  <c r="AT74" i="3"/>
  <c r="BK74" i="3"/>
  <c r="BI74" i="3"/>
  <c r="AS74" i="3"/>
  <c r="BH82" i="3"/>
  <c r="AR82" i="3"/>
  <c r="AQ82" i="3"/>
  <c r="BJ82" i="3"/>
  <c r="BK82" i="3"/>
  <c r="AT82" i="3"/>
  <c r="BI82" i="3"/>
  <c r="AS82" i="3"/>
  <c r="BG2" i="3"/>
  <c r="K2" i="3" s="1"/>
  <c r="BJ2" i="3" s="1"/>
  <c r="BK2" i="3" l="1"/>
  <c r="BH2" i="3"/>
  <c r="BI2" i="3"/>
  <c r="AT2" i="3" l="1"/>
  <c r="F8" i="5" s="1"/>
  <c r="AS2" i="3"/>
  <c r="F7" i="5" s="1"/>
  <c r="AR2" i="3"/>
  <c r="F6" i="5" s="1"/>
  <c r="AQ2" i="3"/>
  <c r="F5" i="5" s="1"/>
  <c r="F9" i="5" l="1"/>
</calcChain>
</file>

<file path=xl/sharedStrings.xml><?xml version="1.0" encoding="utf-8"?>
<sst xmlns="http://schemas.openxmlformats.org/spreadsheetml/2006/main" count="2004" uniqueCount="323">
  <si>
    <t>Address</t>
  </si>
  <si>
    <t>City</t>
  </si>
  <si>
    <t>Zip Code</t>
  </si>
  <si>
    <t>Parcel ID</t>
  </si>
  <si>
    <t>System Owned Portion Service Line Material Classification</t>
  </si>
  <si>
    <t>Customer Owned Portion Service Line Material Classification</t>
  </si>
  <si>
    <t>Entire Service Line Material Classification</t>
  </si>
  <si>
    <t>Notes</t>
  </si>
  <si>
    <t xml:space="preserve">Lead </t>
  </si>
  <si>
    <t>Non-Lead</t>
  </si>
  <si>
    <t>Unknown</t>
  </si>
  <si>
    <t>Previous Materials Evaluation</t>
  </si>
  <si>
    <t>Service line diameter is &gt; 2 inches</t>
  </si>
  <si>
    <t>Service line repair or replacement record</t>
  </si>
  <si>
    <t>Water sampling only with no records</t>
  </si>
  <si>
    <t>Field inspection only with no records</t>
  </si>
  <si>
    <t>Other</t>
  </si>
  <si>
    <t>Is there a Lead Connector?</t>
  </si>
  <si>
    <t>Is there Lead Solder in the Service Line?</t>
  </si>
  <si>
    <t>Describe Other Fittings and Equipment Connected to the Service Line that Contain Lead</t>
  </si>
  <si>
    <t>Building Type Connected to Service Line</t>
  </si>
  <si>
    <t>Point-of-Entry or Point-Of-Use Treatment Present?</t>
  </si>
  <si>
    <t>Does the interior building plumbing contain copper pipes with lead solder installed before lead ban?</t>
  </si>
  <si>
    <t>Current LCR Sampling Site?</t>
  </si>
  <si>
    <t>Sensitive Population?</t>
  </si>
  <si>
    <t>Disadvantaged Neighborhood?</t>
  </si>
  <si>
    <t xml:space="preserve">Yes </t>
  </si>
  <si>
    <t xml:space="preserve">No </t>
  </si>
  <si>
    <t>Customer self-identification</t>
  </si>
  <si>
    <t>Water quality sampling</t>
  </si>
  <si>
    <t>Mechanical excavation at one location</t>
  </si>
  <si>
    <t>Mechanical excavation at multiple locations</t>
  </si>
  <si>
    <t>Visual inspection at meter</t>
  </si>
  <si>
    <t>Single Family Residence</t>
  </si>
  <si>
    <t xml:space="preserve">Building </t>
  </si>
  <si>
    <t>Multiple Family Residence</t>
  </si>
  <si>
    <t>No</t>
  </si>
  <si>
    <t>Yes - School</t>
  </si>
  <si>
    <t>Yes - Day Care</t>
  </si>
  <si>
    <t>Yes - Multifamily Home</t>
  </si>
  <si>
    <t>Yes - Other</t>
  </si>
  <si>
    <t>Water System Name</t>
  </si>
  <si>
    <t>PWSID</t>
  </si>
  <si>
    <t>Number of Service Connections</t>
  </si>
  <si>
    <t>Mailing Address</t>
  </si>
  <si>
    <t>System Contact Person</t>
  </si>
  <si>
    <t>Title</t>
  </si>
  <si>
    <t>Phone</t>
  </si>
  <si>
    <t>Email</t>
  </si>
  <si>
    <t>sys lead</t>
  </si>
  <si>
    <t>cust lead</t>
  </si>
  <si>
    <t>sys GRR</t>
  </si>
  <si>
    <t>cust GRR</t>
  </si>
  <si>
    <t>sys unknown</t>
  </si>
  <si>
    <t>cust unknown</t>
  </si>
  <si>
    <t>unknown</t>
  </si>
  <si>
    <t>sys non lead</t>
  </si>
  <si>
    <t>cust non lead</t>
  </si>
  <si>
    <t>non lead</t>
  </si>
  <si>
    <t>lead 100</t>
  </si>
  <si>
    <t>GRR 50</t>
  </si>
  <si>
    <t>MAX</t>
  </si>
  <si>
    <t>Galvanized Requiring Replacement</t>
  </si>
  <si>
    <t>Population Served (Number of people)</t>
  </si>
  <si>
    <t>Date submitted to MDH</t>
  </si>
  <si>
    <t>Count</t>
  </si>
  <si>
    <t>TOTAL</t>
  </si>
  <si>
    <t>lead</t>
  </si>
  <si>
    <t>grr</t>
  </si>
  <si>
    <t>nonlead</t>
  </si>
  <si>
    <t>Installation date after local lead ban (provide date in notes)</t>
  </si>
  <si>
    <t>Updated Material Type</t>
  </si>
  <si>
    <t>Actual cost of replacement</t>
  </si>
  <si>
    <t>Date of Replacement</t>
  </si>
  <si>
    <t>Estimated cost of replacement</t>
  </si>
  <si>
    <t>Was System Owned Portion Service Line Material Ever Previously Lead?</t>
  </si>
  <si>
    <t>System Owned Portion Service Line Installation Date</t>
  </si>
  <si>
    <t xml:space="preserve">System Owned Portion Service Line Size </t>
  </si>
  <si>
    <t>Was System Owned Portion of the Service Line Material Field Verified?</t>
  </si>
  <si>
    <t>Customer Owned Portion Service Line Installation Date</t>
  </si>
  <si>
    <t xml:space="preserve">Customer Owned Portion Service Line Size </t>
  </si>
  <si>
    <t>Was Customer Owned Portion of the Service Line Material Field Verified?</t>
  </si>
  <si>
    <t>Installation record (e.g., tap card)-describe in notes</t>
  </si>
  <si>
    <t>GPS Coordinates</t>
  </si>
  <si>
    <t>System Owned Portion Service Line Actual Material</t>
  </si>
  <si>
    <t>Lead</t>
  </si>
  <si>
    <t>Galvanized</t>
  </si>
  <si>
    <t>Plastic</t>
  </si>
  <si>
    <t>Copper</t>
  </si>
  <si>
    <t>Customer Owned Portion Service Line Actual Material</t>
  </si>
  <si>
    <t>Special Circumstances Field</t>
  </si>
  <si>
    <t>If System Owned Portion was Field Verified, Describe the Field Verification Method</t>
  </si>
  <si>
    <t xml:space="preserve">Date of Field Verification for System Owned Portion </t>
  </si>
  <si>
    <t>If Customer Owned Portion was Field Verified, Describe the Field Verification Method</t>
  </si>
  <si>
    <t>Date of Field Verification for Customer Owned Portion</t>
  </si>
  <si>
    <t>CCTV investigation at curb stop-internal</t>
  </si>
  <si>
    <t>CCTV investigation at curb stop-external</t>
  </si>
  <si>
    <t>Minnesota Department of Health</t>
  </si>
  <si>
    <t>health.LSLinventory@state.mn.us</t>
  </si>
  <si>
    <t>To obtain this information in a different format, call 651-201-4700.</t>
  </si>
  <si>
    <t>GPS Coordinates-Latitude (if available)</t>
  </si>
  <si>
    <t>GPS Coordinates-Longitude (if available)</t>
  </si>
  <si>
    <t>Parcel ID (if available)</t>
  </si>
  <si>
    <t>Other Locational Identifier (if available)</t>
  </si>
  <si>
    <t>Lead Related System Website (if applicable)</t>
  </si>
  <si>
    <t>Blank cells</t>
  </si>
  <si>
    <t>Blank row</t>
  </si>
  <si>
    <r>
      <t xml:space="preserve">Directions for this template can be found at MDH webpage: </t>
    </r>
    <r>
      <rPr>
        <b/>
        <sz val="11"/>
        <color theme="1"/>
        <rFont val="Calibri"/>
        <family val="2"/>
        <scheme val="minor"/>
      </rPr>
      <t>Community Inventory and Replacement Plan Submittal</t>
    </r>
    <r>
      <rPr>
        <sz val="11"/>
        <color theme="1"/>
        <rFont val="Calibri"/>
        <family val="2"/>
        <scheme val="minor"/>
      </rPr>
      <t xml:space="preserve">.  </t>
    </r>
  </si>
  <si>
    <t>This spreadsheet is intended for systems with shared ownership of the water service line.  This is the detailed version of the template.</t>
  </si>
  <si>
    <t>Split Ownership - Detailed MDH Lead Service Line Inventory Template</t>
  </si>
  <si>
    <t>*Version 1.2 dated 10/25/2023</t>
  </si>
  <si>
    <t>Installation date after statewide lead ban (1/1/85)</t>
  </si>
  <si>
    <t>Unique Service Line ID   (if available)</t>
  </si>
  <si>
    <t>Basis of Material Classification-System Owned Portion</t>
  </si>
  <si>
    <t>Basis of Material Classification-Customer Owned Portion</t>
  </si>
  <si>
    <t>226 2ND AVE N</t>
  </si>
  <si>
    <t>227 2ND AVE N</t>
  </si>
  <si>
    <t>245 2ND AVE N</t>
  </si>
  <si>
    <t>256 2ND AVE N</t>
  </si>
  <si>
    <t>268 2ND AVE N</t>
  </si>
  <si>
    <t>310 2ND AVE N</t>
  </si>
  <si>
    <t>324 2ND AVE N</t>
  </si>
  <si>
    <t>340 2ND AVE N</t>
  </si>
  <si>
    <t>410 2ND AVE N</t>
  </si>
  <si>
    <t>422 2ND AVE N</t>
  </si>
  <si>
    <t>313 3RD AVE N</t>
  </si>
  <si>
    <t>351 3RD AVE N</t>
  </si>
  <si>
    <t>5074 APRICOT AVE</t>
  </si>
  <si>
    <t>5076 APRICOT AVE</t>
  </si>
  <si>
    <t>205 CONCORD ST</t>
  </si>
  <si>
    <t>206 CONCORD ST</t>
  </si>
  <si>
    <t>217 CONCORD ST</t>
  </si>
  <si>
    <t>218 CONCORD ST</t>
  </si>
  <si>
    <t>228 CONCORD ST</t>
  </si>
  <si>
    <t>231 CONCORD ST</t>
  </si>
  <si>
    <t>240 CONCORD ST</t>
  </si>
  <si>
    <t>243 CONCORD ST</t>
  </si>
  <si>
    <t>259 CONCORD ST</t>
  </si>
  <si>
    <t>262 CONCORD ST</t>
  </si>
  <si>
    <t>273 CONCORD ST</t>
  </si>
  <si>
    <t>276 CONCORD ST</t>
  </si>
  <si>
    <t>244 EVENSON ST</t>
  </si>
  <si>
    <t>241 EVENSON ST</t>
  </si>
  <si>
    <t>255 EVENSON ST</t>
  </si>
  <si>
    <t>256 EVENSON ST</t>
  </si>
  <si>
    <t>302 EVENSON ST</t>
  </si>
  <si>
    <t>307 EVENSON ST</t>
  </si>
  <si>
    <t>314 EVENSON ST</t>
  </si>
  <si>
    <t>319 EVENSON ST</t>
  </si>
  <si>
    <t>334 EVENSON ST</t>
  </si>
  <si>
    <t>337 EVENSON ST</t>
  </si>
  <si>
    <t>209 HIGH STREET</t>
  </si>
  <si>
    <t>218 HIGH STREET</t>
  </si>
  <si>
    <t>227 HIGH STREET</t>
  </si>
  <si>
    <t>235 HIGH STREET</t>
  </si>
  <si>
    <t>240 HIGH STREET</t>
  </si>
  <si>
    <t>256 HIGH STREET</t>
  </si>
  <si>
    <t>261 HIGH STREET</t>
  </si>
  <si>
    <t>275 HIGH STREET</t>
  </si>
  <si>
    <t>309 HIGH STREET</t>
  </si>
  <si>
    <t>310 HIGH STREET</t>
  </si>
  <si>
    <t>321 HIGH STREET</t>
  </si>
  <si>
    <t>326 HIGH STREET</t>
  </si>
  <si>
    <t>337 HIGH STREET</t>
  </si>
  <si>
    <t>338 HIGH STREET</t>
  </si>
  <si>
    <t>424 HIGH STREET</t>
  </si>
  <si>
    <t>439 HIGH STREET</t>
  </si>
  <si>
    <t>440 HIGH STREET</t>
  </si>
  <si>
    <t>453 HIGH STREET</t>
  </si>
  <si>
    <t>454 HIGH STREET</t>
  </si>
  <si>
    <t>468 HIGH STREET</t>
  </si>
  <si>
    <t>469 HIGH STREET</t>
  </si>
  <si>
    <t>483 HIGH STREET</t>
  </si>
  <si>
    <t>484 HIGH STREET</t>
  </si>
  <si>
    <t>493 HIGH STREET</t>
  </si>
  <si>
    <t>270 HIGH STREET</t>
  </si>
  <si>
    <t>706 KNOLL ROAD</t>
  </si>
  <si>
    <t>707 KNOLL ROAD</t>
  </si>
  <si>
    <t>725 KNOLL ROAD</t>
  </si>
  <si>
    <t>732 KNOLL ROAD</t>
  </si>
  <si>
    <t>750 KNOLL ROAD</t>
  </si>
  <si>
    <t>751 KNOLL ROAD</t>
  </si>
  <si>
    <t>807 KNOLL ROAD</t>
  </si>
  <si>
    <t>812 KNOLL ROAD</t>
  </si>
  <si>
    <t>826 KNOLL ROAD</t>
  </si>
  <si>
    <t>128 LAKE ST E</t>
  </si>
  <si>
    <t>136 LAKE ST E</t>
  </si>
  <si>
    <t>152 LAKE ST E</t>
  </si>
  <si>
    <t>159 LAKE ST E</t>
  </si>
  <si>
    <t>164 LAKE ST E</t>
  </si>
  <si>
    <t>171 LAKE ST E</t>
  </si>
  <si>
    <t>182 LAKE ST E</t>
  </si>
  <si>
    <t>187 LAKE ST E</t>
  </si>
  <si>
    <t>205 LAKE ST E</t>
  </si>
  <si>
    <t>210 LAKE ST E</t>
  </si>
  <si>
    <t>224 LAKE ST E</t>
  </si>
  <si>
    <t>242 LAKE ST E</t>
  </si>
  <si>
    <t>256 LAKE ST E</t>
  </si>
  <si>
    <t>270 LAKE ST E</t>
  </si>
  <si>
    <t>310 LAKE ST E</t>
  </si>
  <si>
    <t>347 LAKE ST E</t>
  </si>
  <si>
    <t>395 LAKE ST E</t>
  </si>
  <si>
    <t>149-153 MAIN ST -POST OFFICE</t>
  </si>
  <si>
    <t>110 MAIN STREET</t>
  </si>
  <si>
    <t>117 MAIN STREET</t>
  </si>
  <si>
    <t>121 MAIN STREET</t>
  </si>
  <si>
    <t>131 MAIN STREET</t>
  </si>
  <si>
    <t>137 MAIN STREET</t>
  </si>
  <si>
    <t>141 MAIN STREET</t>
  </si>
  <si>
    <t>147 MAIN STREET</t>
  </si>
  <si>
    <t>154 MAIN STREET</t>
  </si>
  <si>
    <t>157 MAIN STREET</t>
  </si>
  <si>
    <t>201 MAIN STREET</t>
  </si>
  <si>
    <t>222 MAIN STREET</t>
  </si>
  <si>
    <t>227 MAIN STREET</t>
  </si>
  <si>
    <t>229 MAIN STREET</t>
  </si>
  <si>
    <t>420 MAIN STREET</t>
  </si>
  <si>
    <t>423 MAIN STREET</t>
  </si>
  <si>
    <t>443 MAIN STREET</t>
  </si>
  <si>
    <t>446 MAIN STREET</t>
  </si>
  <si>
    <t>456 MAIN STREET</t>
  </si>
  <si>
    <t>526 MAIN STREET</t>
  </si>
  <si>
    <t>534 MAIN STREET</t>
  </si>
  <si>
    <t>620 MAIN STREET</t>
  </si>
  <si>
    <t>645 MAIN STREET</t>
  </si>
  <si>
    <t>714 MAIN STREET</t>
  </si>
  <si>
    <t>719 MAIN STREET</t>
  </si>
  <si>
    <t>735 MAIN STREET</t>
  </si>
  <si>
    <t>740 MAIN STREET</t>
  </si>
  <si>
    <t>747 MAIN STREET</t>
  </si>
  <si>
    <t>748 MAIN STREET</t>
  </si>
  <si>
    <t>817 MAIN STREET</t>
  </si>
  <si>
    <t>824 MAIN STREET</t>
  </si>
  <si>
    <t>836 MAIN STREET</t>
  </si>
  <si>
    <t>918 MAIN STREET</t>
  </si>
  <si>
    <t>204 MCKINLEY ST</t>
  </si>
  <si>
    <t>205 MCKINLEY ST</t>
  </si>
  <si>
    <t>216 MCKINLEY ST</t>
  </si>
  <si>
    <t>219 MCKINLEY ST</t>
  </si>
  <si>
    <t>231 MCKINLEY ST</t>
  </si>
  <si>
    <t>244 MCKINLEY ST</t>
  </si>
  <si>
    <t>247 MCKINLEY ST</t>
  </si>
  <si>
    <t>258 MCKINLEY ST</t>
  </si>
  <si>
    <t>263 MCKINLEY ST</t>
  </si>
  <si>
    <t>279 MCKINLEY ST</t>
  </si>
  <si>
    <t>280 MCKINLEY ST</t>
  </si>
  <si>
    <t>218 OAK STREET</t>
  </si>
  <si>
    <t>240 OAK STREET</t>
  </si>
  <si>
    <t>245 OAK STREET</t>
  </si>
  <si>
    <t>324 OAK STREET</t>
  </si>
  <si>
    <t>336 OAK STREET</t>
  </si>
  <si>
    <t>375 OAK STREET</t>
  </si>
  <si>
    <t>208 PARK STREET</t>
  </si>
  <si>
    <t>211 PARK STREET</t>
  </si>
  <si>
    <t>227 PARK STREET</t>
  </si>
  <si>
    <t>228 PARK STREET</t>
  </si>
  <si>
    <t>241 PARK STREET</t>
  </si>
  <si>
    <t>242 PARK STREET</t>
  </si>
  <si>
    <t>261 PARK STREET</t>
  </si>
  <si>
    <t>270 PARK STREET</t>
  </si>
  <si>
    <t>273 PARK STREET</t>
  </si>
  <si>
    <t>246 PEARL ST</t>
  </si>
  <si>
    <t>307 PEARL ST</t>
  </si>
  <si>
    <t>320 PEARL ST</t>
  </si>
  <si>
    <t>342 PEARL ST</t>
  </si>
  <si>
    <t>490 PEARL ST</t>
  </si>
  <si>
    <t>241 PEARL ST</t>
  </si>
  <si>
    <t>321 PEARL ST</t>
  </si>
  <si>
    <t>337 PEARL ST</t>
  </si>
  <si>
    <t>433 PEARL ST</t>
  </si>
  <si>
    <t>449 PEARL ST</t>
  </si>
  <si>
    <t>463 PEARL ST</t>
  </si>
  <si>
    <t>481 PEARL ST</t>
  </si>
  <si>
    <t>178 RIDGE STREET</t>
  </si>
  <si>
    <t>182 RIDGE STREET</t>
  </si>
  <si>
    <t>211 RIDGE STREET</t>
  </si>
  <si>
    <t>227 RIDGE STREET</t>
  </si>
  <si>
    <t>243 RIDGE STREET</t>
  </si>
  <si>
    <t>262 RIDGE STREET</t>
  </si>
  <si>
    <t>263 RIDGE STREET</t>
  </si>
  <si>
    <t>257 STATE ST E</t>
  </si>
  <si>
    <t>281 STATE ST E</t>
  </si>
  <si>
    <t>126 STATE ST W</t>
  </si>
  <si>
    <t>129 STATE ST W</t>
  </si>
  <si>
    <t>248 STATE ST W</t>
  </si>
  <si>
    <t>712 TODD AVE</t>
  </si>
  <si>
    <t>732 TODD AVE</t>
  </si>
  <si>
    <t>752 TODD AVE</t>
  </si>
  <si>
    <t>762 TODD AVE</t>
  </si>
  <si>
    <t>510 MAIN ST</t>
  </si>
  <si>
    <t>131 LAKE ST E</t>
  </si>
  <si>
    <t>375 LAKE ST E</t>
  </si>
  <si>
    <t>232 STATE ST E</t>
  </si>
  <si>
    <t>104 EMMONS AVE</t>
  </si>
  <si>
    <t>EMMONS AVE</t>
  </si>
  <si>
    <t>LAKE ST E</t>
  </si>
  <si>
    <t>120 MAIN ST</t>
  </si>
  <si>
    <t>410 MAIN ST</t>
  </si>
  <si>
    <t>MAIN ST</t>
  </si>
  <si>
    <t>101 MAIN ST</t>
  </si>
  <si>
    <t>103 MAIN ST</t>
  </si>
  <si>
    <t>EMMONS</t>
  </si>
  <si>
    <t>3/4"</t>
  </si>
  <si>
    <t>1"</t>
  </si>
  <si>
    <t>1.5"</t>
  </si>
  <si>
    <t>1/2"</t>
  </si>
  <si>
    <t>Vacant Lot</t>
  </si>
  <si>
    <t>Veterans Park</t>
  </si>
  <si>
    <t>Empty House-1074</t>
  </si>
  <si>
    <t>Empty House-1118</t>
  </si>
  <si>
    <t>KNOLL ROAD</t>
  </si>
  <si>
    <t>WATER COM</t>
  </si>
  <si>
    <t>WATER APT</t>
  </si>
  <si>
    <t>Vacant Lot, shut offs are on vacant lot</t>
  </si>
  <si>
    <t>Emmons Water</t>
  </si>
  <si>
    <t>P.O. Box 46, Emmons, MN 56029</t>
  </si>
  <si>
    <t>Danny Christenson</t>
  </si>
  <si>
    <t>Water Superintendent</t>
  </si>
  <si>
    <t>507.297.5707 (city) + 507-383-4153 (cell)</t>
  </si>
  <si>
    <t>emmons@wctatel.net + danieldavidchrist@gmail.com</t>
  </si>
  <si>
    <t>N/A</t>
  </si>
  <si>
    <t>Data from city water meter project, No system owned records available for review</t>
  </si>
  <si>
    <t>No system owned records available for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</si>
</sst>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1" applyAlignment="1" applyProtection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alth.LSLinventory@state.mn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8CA0-3284-42DD-88AD-2DA19B7CFC82}">
  <dimension ref="A1:F31"/>
  <sheetViews>
    <sheetView showGridLines="0" zoomScale="160" zoomScaleNormal="160" workbookViewId="0">
      <selection activeCell="B24" sqref="B24"/>
    </sheetView>
  </sheetViews>
  <sheetFormatPr defaultColWidth="9.140625" defaultRowHeight="15" x14ac:dyDescent="0.25"/>
  <cols>
    <col min="1" max="1" width="38.85546875" style="4" customWidth="1"/>
    <col min="2" max="2" width="37.140625" style="4" customWidth="1"/>
    <col min="3" max="4" width="9.140625" style="4"/>
    <col min="5" max="5" width="32.5703125" style="4" bestFit="1" customWidth="1"/>
    <col min="6" max="16384" width="9.140625" style="4"/>
  </cols>
  <sheetData>
    <row r="1" spans="1:6" ht="25.15" customHeight="1" x14ac:dyDescent="0.25">
      <c r="A1" s="11" t="s">
        <v>109</v>
      </c>
    </row>
    <row r="2" spans="1:6" x14ac:dyDescent="0.25">
      <c r="A2" s="5" t="s">
        <v>108</v>
      </c>
    </row>
    <row r="3" spans="1:6" ht="26.45" customHeight="1" x14ac:dyDescent="0.25">
      <c r="A3" s="12" t="s">
        <v>107</v>
      </c>
    </row>
    <row r="4" spans="1:6" x14ac:dyDescent="0.25">
      <c r="A4" s="6" t="s">
        <v>41</v>
      </c>
      <c r="B4" s="3" t="s">
        <v>314</v>
      </c>
      <c r="C4" s="25" t="s">
        <v>105</v>
      </c>
      <c r="D4" s="26"/>
      <c r="E4" s="26"/>
      <c r="F4" s="4" t="s">
        <v>65</v>
      </c>
    </row>
    <row r="5" spans="1:6" x14ac:dyDescent="0.25">
      <c r="A5" s="26" t="s">
        <v>105</v>
      </c>
      <c r="B5" s="26"/>
      <c r="C5" s="26"/>
      <c r="D5" s="27"/>
      <c r="E5" s="1" t="s">
        <v>8</v>
      </c>
      <c r="F5" s="1">
        <f>SUM('Inventory Data'!AQ:AQ)</f>
        <v>1</v>
      </c>
    </row>
    <row r="6" spans="1:6" x14ac:dyDescent="0.25">
      <c r="A6" s="6" t="s">
        <v>42</v>
      </c>
      <c r="B6" s="3">
        <v>124007</v>
      </c>
      <c r="E6" s="1" t="s">
        <v>62</v>
      </c>
      <c r="F6" s="1">
        <f>SUM('Inventory Data'!AR:AR)</f>
        <v>0</v>
      </c>
    </row>
    <row r="7" spans="1:6" x14ac:dyDescent="0.25">
      <c r="A7" s="26" t="s">
        <v>105</v>
      </c>
      <c r="B7" s="26"/>
      <c r="C7" s="26"/>
      <c r="D7" s="27"/>
      <c r="E7" s="1" t="s">
        <v>9</v>
      </c>
      <c r="F7" s="1">
        <f>SUM('Inventory Data'!AS:AS)</f>
        <v>0</v>
      </c>
    </row>
    <row r="8" spans="1:6" x14ac:dyDescent="0.25">
      <c r="A8" s="6" t="s">
        <v>63</v>
      </c>
      <c r="B8" s="3">
        <v>367</v>
      </c>
      <c r="E8" s="1" t="s">
        <v>10</v>
      </c>
      <c r="F8" s="1">
        <f>SUM('Inventory Data'!AT:AT)</f>
        <v>197</v>
      </c>
    </row>
    <row r="9" spans="1:6" x14ac:dyDescent="0.25">
      <c r="A9" s="26" t="s">
        <v>105</v>
      </c>
      <c r="B9" s="26"/>
      <c r="C9" s="26"/>
      <c r="D9" s="27"/>
      <c r="E9" s="6" t="s">
        <v>66</v>
      </c>
      <c r="F9" s="6">
        <f>SUM(F5:F8)</f>
        <v>198</v>
      </c>
    </row>
    <row r="10" spans="1:6" x14ac:dyDescent="0.25">
      <c r="A10" s="6" t="s">
        <v>43</v>
      </c>
      <c r="B10" s="3">
        <v>203</v>
      </c>
    </row>
    <row r="11" spans="1:6" x14ac:dyDescent="0.25">
      <c r="A11" s="13" t="s">
        <v>106</v>
      </c>
    </row>
    <row r="12" spans="1:6" x14ac:dyDescent="0.25">
      <c r="A12" s="6" t="s">
        <v>44</v>
      </c>
      <c r="B12" s="3" t="s">
        <v>315</v>
      </c>
    </row>
    <row r="13" spans="1:6" x14ac:dyDescent="0.25">
      <c r="A13" s="13" t="s">
        <v>106</v>
      </c>
    </row>
    <row r="14" spans="1:6" x14ac:dyDescent="0.25">
      <c r="A14" s="6" t="s">
        <v>45</v>
      </c>
      <c r="B14" s="3" t="s">
        <v>316</v>
      </c>
    </row>
    <row r="15" spans="1:6" x14ac:dyDescent="0.25">
      <c r="A15" s="13" t="s">
        <v>106</v>
      </c>
    </row>
    <row r="16" spans="1:6" x14ac:dyDescent="0.25">
      <c r="A16" s="6" t="s">
        <v>46</v>
      </c>
      <c r="B16" s="3" t="s">
        <v>317</v>
      </c>
    </row>
    <row r="17" spans="1:2" x14ac:dyDescent="0.25">
      <c r="A17" s="13" t="s">
        <v>106</v>
      </c>
    </row>
    <row r="18" spans="1:2" x14ac:dyDescent="0.25">
      <c r="A18" s="6" t="s">
        <v>47</v>
      </c>
      <c r="B18" s="3" t="s">
        <v>318</v>
      </c>
    </row>
    <row r="19" spans="1:2" x14ac:dyDescent="0.25">
      <c r="A19" s="13" t="s">
        <v>106</v>
      </c>
    </row>
    <row r="20" spans="1:2" x14ac:dyDescent="0.25">
      <c r="A20" s="6" t="s">
        <v>48</v>
      </c>
      <c r="B20" s="24" t="s">
        <v>319</v>
      </c>
    </row>
    <row r="21" spans="1:2" x14ac:dyDescent="0.25">
      <c r="A21" s="13" t="s">
        <v>106</v>
      </c>
    </row>
    <row r="22" spans="1:2" x14ac:dyDescent="0.25">
      <c r="A22" s="6" t="s">
        <v>104</v>
      </c>
      <c r="B22" s="3" t="s">
        <v>320</v>
      </c>
    </row>
    <row r="23" spans="1:2" x14ac:dyDescent="0.25">
      <c r="A23" s="13" t="s">
        <v>106</v>
      </c>
    </row>
    <row r="24" spans="1:2" x14ac:dyDescent="0.25">
      <c r="A24" s="6" t="s">
        <v>64</v>
      </c>
      <c r="B24" s="3"/>
    </row>
    <row r="25" spans="1:2" x14ac:dyDescent="0.25">
      <c r="A25" s="13" t="s">
        <v>106</v>
      </c>
    </row>
    <row r="26" spans="1:2" x14ac:dyDescent="0.25">
      <c r="A26" s="5" t="s">
        <v>110</v>
      </c>
    </row>
    <row r="27" spans="1:2" x14ac:dyDescent="0.25">
      <c r="A27" s="13" t="s">
        <v>106</v>
      </c>
    </row>
    <row r="28" spans="1:2" x14ac:dyDescent="0.25">
      <c r="A28" s="5" t="s">
        <v>97</v>
      </c>
    </row>
    <row r="29" spans="1:2" x14ac:dyDescent="0.25">
      <c r="A29" s="7" t="s">
        <v>98</v>
      </c>
    </row>
    <row r="30" spans="1:2" x14ac:dyDescent="0.25">
      <c r="A30" s="13" t="s">
        <v>106</v>
      </c>
    </row>
    <row r="31" spans="1:2" x14ac:dyDescent="0.25">
      <c r="A31" s="8" t="s">
        <v>99</v>
      </c>
    </row>
  </sheetData>
  <sheetProtection selectLockedCells="1"/>
  <mergeCells count="4">
    <mergeCell ref="C4:E4"/>
    <mergeCell ref="A5:D5"/>
    <mergeCell ref="A7:D7"/>
    <mergeCell ref="A9:D9"/>
  </mergeCells>
  <hyperlinks>
    <hyperlink ref="A29" r:id="rId1" xr:uid="{C4B15ED8-FA6D-44AD-BAC6-7B8BAB52182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C87E-DDD9-42DB-A9DD-B2B2F3225B4B}">
  <dimension ref="A1:BK199"/>
  <sheetViews>
    <sheetView showZeros="0" tabSelected="1" zoomScale="85" zoomScaleNormal="85" workbookViewId="0">
      <pane ySplit="1" topLeftCell="A2" activePane="bottomLeft" state="frozen"/>
      <selection pane="bottomLeft" activeCell="B2" sqref="B2"/>
    </sheetView>
  </sheetViews>
  <sheetFormatPr defaultColWidth="9.140625" defaultRowHeight="15" x14ac:dyDescent="0.25"/>
  <cols>
    <col min="1" max="1" width="22.85546875" style="4" customWidth="1"/>
    <col min="2" max="2" width="28.5703125" style="4" bestFit="1" customWidth="1"/>
    <col min="3" max="3" width="20.85546875" style="4" customWidth="1"/>
    <col min="4" max="4" width="6.5703125" style="4" customWidth="1"/>
    <col min="5" max="5" width="21.7109375" style="4" customWidth="1"/>
    <col min="6" max="6" width="21.85546875" style="4" customWidth="1"/>
    <col min="7" max="7" width="21.140625" style="4" customWidth="1"/>
    <col min="8" max="8" width="20.85546875" style="4" customWidth="1"/>
    <col min="9" max="9" width="29.85546875" style="4" customWidth="1"/>
    <col min="10" max="11" width="33.5703125" style="4" customWidth="1"/>
    <col min="12" max="13" width="53.7109375" style="4" customWidth="1"/>
    <col min="14" max="14" width="33.7109375" style="5" customWidth="1"/>
    <col min="15" max="15" width="33.7109375" style="4" customWidth="1"/>
    <col min="16" max="16" width="29.85546875" style="4" customWidth="1"/>
    <col min="17" max="19" width="19.42578125" style="4" customWidth="1"/>
    <col min="20" max="22" width="27" style="4" customWidth="1"/>
    <col min="23" max="23" width="29.85546875" style="4" customWidth="1"/>
    <col min="24" max="25" width="33.5703125" style="4" customWidth="1"/>
    <col min="26" max="28" width="27" style="4" customWidth="1"/>
    <col min="29" max="29" width="14.85546875" style="4" customWidth="1"/>
    <col min="30" max="30" width="21.5703125" style="4" customWidth="1"/>
    <col min="31" max="31" width="33.5703125" style="4" customWidth="1"/>
    <col min="32" max="32" width="26.85546875" style="4" customWidth="1"/>
    <col min="33" max="34" width="33.5703125" style="4" customWidth="1"/>
    <col min="35" max="35" width="17" style="4" customWidth="1"/>
    <col min="36" max="36" width="15.28515625" style="4" customWidth="1"/>
    <col min="37" max="41" width="18.85546875" style="4" customWidth="1"/>
    <col min="42" max="42" width="9.140625" style="4"/>
    <col min="43" max="63" width="9.140625" style="4" customWidth="1"/>
    <col min="64" max="16384" width="9.140625" style="4"/>
  </cols>
  <sheetData>
    <row r="1" spans="1:63" s="16" customFormat="1" ht="60" x14ac:dyDescent="0.25">
      <c r="A1" s="2" t="s">
        <v>112</v>
      </c>
      <c r="B1" s="2" t="s">
        <v>0</v>
      </c>
      <c r="C1" s="2" t="s">
        <v>1</v>
      </c>
      <c r="D1" s="2" t="s">
        <v>2</v>
      </c>
      <c r="E1" s="2" t="s">
        <v>100</v>
      </c>
      <c r="F1" s="2" t="s">
        <v>101</v>
      </c>
      <c r="G1" s="2" t="s">
        <v>102</v>
      </c>
      <c r="H1" s="2" t="s">
        <v>103</v>
      </c>
      <c r="I1" s="2" t="s">
        <v>4</v>
      </c>
      <c r="J1" s="2" t="s">
        <v>5</v>
      </c>
      <c r="K1" s="2" t="s">
        <v>6</v>
      </c>
      <c r="L1" s="2" t="s">
        <v>113</v>
      </c>
      <c r="M1" s="2" t="s">
        <v>114</v>
      </c>
      <c r="N1" s="21" t="s">
        <v>7</v>
      </c>
      <c r="O1" s="2" t="s">
        <v>90</v>
      </c>
      <c r="P1" s="2" t="s">
        <v>84</v>
      </c>
      <c r="Q1" s="2" t="s">
        <v>75</v>
      </c>
      <c r="R1" s="2" t="s">
        <v>76</v>
      </c>
      <c r="S1" s="2" t="s">
        <v>77</v>
      </c>
      <c r="T1" s="2" t="s">
        <v>78</v>
      </c>
      <c r="U1" s="2" t="s">
        <v>91</v>
      </c>
      <c r="V1" s="2" t="s">
        <v>92</v>
      </c>
      <c r="W1" s="2" t="s">
        <v>89</v>
      </c>
      <c r="X1" s="2" t="s">
        <v>79</v>
      </c>
      <c r="Y1" s="2" t="s">
        <v>80</v>
      </c>
      <c r="Z1" s="2" t="s">
        <v>81</v>
      </c>
      <c r="AA1" s="2" t="s">
        <v>93</v>
      </c>
      <c r="AB1" s="2" t="s">
        <v>94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" t="s">
        <v>24</v>
      </c>
      <c r="AK1" s="2" t="s">
        <v>25</v>
      </c>
      <c r="AL1" s="2" t="s">
        <v>74</v>
      </c>
      <c r="AM1" s="2" t="s">
        <v>73</v>
      </c>
      <c r="AN1" s="2" t="s">
        <v>72</v>
      </c>
      <c r="AO1" s="2" t="s">
        <v>71</v>
      </c>
      <c r="AP1" s="2"/>
      <c r="AQ1" s="2" t="s">
        <v>67</v>
      </c>
      <c r="AR1" s="2" t="s">
        <v>68</v>
      </c>
      <c r="AS1" s="2" t="s">
        <v>69</v>
      </c>
      <c r="AT1" s="2" t="s">
        <v>55</v>
      </c>
      <c r="AU1" s="2" t="s">
        <v>49</v>
      </c>
      <c r="AV1" s="2" t="s">
        <v>50</v>
      </c>
      <c r="AW1" s="2" t="s">
        <v>59</v>
      </c>
      <c r="AX1" s="2" t="s">
        <v>51</v>
      </c>
      <c r="AY1" s="2" t="s">
        <v>52</v>
      </c>
      <c r="AZ1" s="2" t="s">
        <v>60</v>
      </c>
      <c r="BA1" s="2" t="s">
        <v>53</v>
      </c>
      <c r="BB1" s="2" t="s">
        <v>54</v>
      </c>
      <c r="BC1" s="2" t="s">
        <v>55</v>
      </c>
      <c r="BD1" s="2" t="s">
        <v>56</v>
      </c>
      <c r="BE1" s="2" t="s">
        <v>57</v>
      </c>
      <c r="BF1" s="2" t="s">
        <v>58</v>
      </c>
      <c r="BG1" s="2" t="s">
        <v>61</v>
      </c>
      <c r="BH1" s="2" t="s">
        <v>67</v>
      </c>
      <c r="BI1" s="2" t="s">
        <v>68</v>
      </c>
      <c r="BJ1" s="2" t="s">
        <v>69</v>
      </c>
      <c r="BK1" s="14" t="s">
        <v>55</v>
      </c>
    </row>
    <row r="2" spans="1:63" x14ac:dyDescent="0.25">
      <c r="A2" s="9"/>
      <c r="B2" s="9" t="s">
        <v>115</v>
      </c>
      <c r="C2" s="9" t="s">
        <v>301</v>
      </c>
      <c r="D2" s="9">
        <v>56029</v>
      </c>
      <c r="E2" s="9"/>
      <c r="F2" s="9"/>
      <c r="G2" s="9"/>
      <c r="H2" s="9"/>
      <c r="I2" s="9" t="s">
        <v>10</v>
      </c>
      <c r="J2" s="9" t="s">
        <v>9</v>
      </c>
      <c r="K2" s="9" t="str">
        <f>IFERROR(VLOOKUP(BG2, 'Drop Downs'!$I$1:$J$4, 2, FALSE)," ")</f>
        <v>Unknown</v>
      </c>
      <c r="L2" s="9"/>
      <c r="M2" s="9" t="s">
        <v>15</v>
      </c>
      <c r="N2" s="22" t="s">
        <v>321</v>
      </c>
      <c r="O2" s="9"/>
      <c r="P2" s="9"/>
      <c r="Q2" s="9"/>
      <c r="R2" s="9"/>
      <c r="S2" s="9"/>
      <c r="T2" s="9"/>
      <c r="U2" s="9"/>
      <c r="V2" s="10"/>
      <c r="W2" s="9" t="s">
        <v>88</v>
      </c>
      <c r="X2" s="9"/>
      <c r="Y2" s="9" t="s">
        <v>302</v>
      </c>
      <c r="Z2" s="9" t="s">
        <v>26</v>
      </c>
      <c r="AA2" s="9" t="s">
        <v>32</v>
      </c>
      <c r="AB2" s="10">
        <v>45026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"/>
      <c r="AQ2" s="1">
        <f>IF(K2='Drop Downs'!$A$1, 1, 0)</f>
        <v>0</v>
      </c>
      <c r="AR2" s="1">
        <f>IF(K2='Drop Downs'!$A$2, 1, 0)</f>
        <v>0</v>
      </c>
      <c r="AS2" s="1">
        <f>IF(K2='Drop Downs'!$A$3, 1, 0)</f>
        <v>0</v>
      </c>
      <c r="AT2" s="1">
        <f>IF(K2='Drop Downs'!$A$4, 1, 0)</f>
        <v>1</v>
      </c>
      <c r="AU2" s="1">
        <f>IF(I2='Drop Downs'!$J$1, 100, 0)</f>
        <v>0</v>
      </c>
      <c r="AV2" s="1">
        <f>IF(J2='Drop Downs'!$J$1, 100, 0)</f>
        <v>0</v>
      </c>
      <c r="AW2" s="1">
        <f>MAX(AU2:AV2)</f>
        <v>0</v>
      </c>
      <c r="AX2" s="1">
        <f>IF(I2='Drop Downs'!$J$2, 50, 0)</f>
        <v>0</v>
      </c>
      <c r="AY2" s="1">
        <f>IF(J2='Drop Downs'!$J$2, 50, 0)</f>
        <v>0</v>
      </c>
      <c r="AZ2" s="1">
        <f>MAX(AX2:AY2)</f>
        <v>0</v>
      </c>
      <c r="BA2" s="1">
        <f>IF(I2='Drop Downs'!$J$4, 20, 0)</f>
        <v>20</v>
      </c>
      <c r="BB2" s="1">
        <f>IF(J2='Drop Downs'!$J$4, 20, 0)</f>
        <v>0</v>
      </c>
      <c r="BC2" s="1">
        <f>MAX(BA2:BB2)</f>
        <v>20</v>
      </c>
      <c r="BD2" s="1">
        <f>IF(I2='Drop Downs'!$J$3, 1,0)</f>
        <v>0</v>
      </c>
      <c r="BE2" s="1">
        <f>IF(J2='Drop Downs'!$J$3, 1, 0)</f>
        <v>1</v>
      </c>
      <c r="BF2" s="1">
        <f>MAX(BD2:BE2)</f>
        <v>1</v>
      </c>
      <c r="BG2" s="1">
        <f>MAX(AW2,AZ2,BC2,BF2)</f>
        <v>20</v>
      </c>
      <c r="BH2" s="1">
        <f>IF(K2='Drop Downs'!$J$1, 1, 0)</f>
        <v>0</v>
      </c>
      <c r="BI2" s="1">
        <f>IF(K2='Drop Downs'!$J$2, 1, 0)</f>
        <v>0</v>
      </c>
      <c r="BJ2" s="1">
        <f>IF(K2='Drop Downs'!$J$3, 1, 0)</f>
        <v>0</v>
      </c>
      <c r="BK2" s="15">
        <f>IF(K2='Drop Downs'!$J$4, 1, 0)</f>
        <v>1</v>
      </c>
    </row>
    <row r="3" spans="1:63" x14ac:dyDescent="0.25">
      <c r="A3" s="9"/>
      <c r="B3" s="9" t="s">
        <v>116</v>
      </c>
      <c r="C3" s="9" t="s">
        <v>301</v>
      </c>
      <c r="D3" s="9">
        <v>56029</v>
      </c>
      <c r="E3" s="9"/>
      <c r="F3" s="9"/>
      <c r="G3" s="9"/>
      <c r="H3" s="9"/>
      <c r="I3" s="9" t="s">
        <v>10</v>
      </c>
      <c r="J3" s="9" t="s">
        <v>9</v>
      </c>
      <c r="K3" s="9" t="str">
        <f>IFERROR(VLOOKUP(BG3, 'Drop Downs'!$I$1:$J$4, 2, FALSE)," ")</f>
        <v>Unknown</v>
      </c>
      <c r="L3" s="9"/>
      <c r="M3" s="9" t="s">
        <v>15</v>
      </c>
      <c r="N3" s="22" t="s">
        <v>321</v>
      </c>
      <c r="O3" s="9"/>
      <c r="P3" s="9"/>
      <c r="Q3" s="9"/>
      <c r="R3" s="9"/>
      <c r="S3" s="9"/>
      <c r="T3" s="9"/>
      <c r="U3" s="9"/>
      <c r="V3" s="10"/>
      <c r="W3" s="9" t="s">
        <v>88</v>
      </c>
      <c r="X3" s="9"/>
      <c r="Y3" s="9" t="s">
        <v>302</v>
      </c>
      <c r="Z3" s="9" t="s">
        <v>26</v>
      </c>
      <c r="AA3" s="9" t="s">
        <v>32</v>
      </c>
      <c r="AB3" s="10">
        <v>45029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1"/>
      <c r="AQ3" s="1">
        <f>IF(K3='Drop Downs'!$A$1, 1, 0)</f>
        <v>0</v>
      </c>
      <c r="AR3" s="1">
        <f>IF(K3='Drop Downs'!$A$2, 1, 0)</f>
        <v>0</v>
      </c>
      <c r="AS3" s="1">
        <f>IF(K3='Drop Downs'!$A$3, 1, 0)</f>
        <v>0</v>
      </c>
      <c r="AT3" s="1">
        <f>IF(K3='Drop Downs'!$A$4, 1, 0)</f>
        <v>1</v>
      </c>
      <c r="AU3" s="1">
        <f>IF(I3='Drop Downs'!$J$1, 100, 0)</f>
        <v>0</v>
      </c>
      <c r="AV3" s="1">
        <f>IF(J3='Drop Downs'!$J$1, 100, 0)</f>
        <v>0</v>
      </c>
      <c r="AW3" s="1">
        <f t="shared" ref="AW3:AW66" si="0">MAX(AU3:AV3)</f>
        <v>0</v>
      </c>
      <c r="AX3" s="1">
        <f>IF(I3='Drop Downs'!$J$2, 50, 0)</f>
        <v>0</v>
      </c>
      <c r="AY3" s="1">
        <f>IF(J3='Drop Downs'!$J$2, 50, 0)</f>
        <v>0</v>
      </c>
      <c r="AZ3" s="1">
        <f t="shared" ref="AZ3:AZ66" si="1">MAX(AX3:AY3)</f>
        <v>0</v>
      </c>
      <c r="BA3" s="1">
        <f>IF(I3='Drop Downs'!$J$4, 20, 0)</f>
        <v>20</v>
      </c>
      <c r="BB3" s="1">
        <f>IF(J3='Drop Downs'!$J$4, 20, 0)</f>
        <v>0</v>
      </c>
      <c r="BC3" s="1">
        <f t="shared" ref="BC3:BC66" si="2">MAX(BA3:BB3)</f>
        <v>20</v>
      </c>
      <c r="BD3" s="1">
        <f>IF(I3='Drop Downs'!$J$3, 1,0)</f>
        <v>0</v>
      </c>
      <c r="BE3" s="1">
        <f>IF(J3='Drop Downs'!$J$3, 1, 0)</f>
        <v>1</v>
      </c>
      <c r="BF3" s="1">
        <f t="shared" ref="BF3:BF66" si="3">MAX(BD3:BE3)</f>
        <v>1</v>
      </c>
      <c r="BG3" s="1">
        <f t="shared" ref="BG3:BG66" si="4">MAX(AW3,AZ3,BC3,BF3)</f>
        <v>20</v>
      </c>
      <c r="BH3" s="1">
        <f>IF(K3='Drop Downs'!$J$1, 1, 0)</f>
        <v>0</v>
      </c>
      <c r="BI3" s="1">
        <f>IF(K3='Drop Downs'!$J$2, 1, 0)</f>
        <v>0</v>
      </c>
      <c r="BJ3" s="1">
        <f>IF(K3='Drop Downs'!$J$3, 1, 0)</f>
        <v>0</v>
      </c>
      <c r="BK3" s="15">
        <f>IF(K3='Drop Downs'!$J$4, 1, 0)</f>
        <v>1</v>
      </c>
    </row>
    <row r="4" spans="1:63" x14ac:dyDescent="0.25">
      <c r="A4" s="9"/>
      <c r="B4" s="9" t="s">
        <v>117</v>
      </c>
      <c r="C4" s="9" t="s">
        <v>301</v>
      </c>
      <c r="D4" s="9">
        <v>56029</v>
      </c>
      <c r="E4" s="9"/>
      <c r="F4" s="9"/>
      <c r="G4" s="9"/>
      <c r="H4" s="9"/>
      <c r="I4" s="9" t="s">
        <v>10</v>
      </c>
      <c r="J4" s="9" t="s">
        <v>9</v>
      </c>
      <c r="K4" s="9" t="str">
        <f>IFERROR(VLOOKUP(BG4, 'Drop Downs'!$I$1:$J$4, 2, FALSE)," ")</f>
        <v>Unknown</v>
      </c>
      <c r="L4" s="9"/>
      <c r="M4" s="9" t="s">
        <v>15</v>
      </c>
      <c r="N4" s="22" t="s">
        <v>321</v>
      </c>
      <c r="O4" s="9"/>
      <c r="P4" s="9"/>
      <c r="Q4" s="9"/>
      <c r="R4" s="9"/>
      <c r="S4" s="9"/>
      <c r="T4" s="9"/>
      <c r="U4" s="9"/>
      <c r="V4" s="10"/>
      <c r="W4" s="9" t="s">
        <v>88</v>
      </c>
      <c r="X4" s="9"/>
      <c r="Y4" s="9" t="s">
        <v>302</v>
      </c>
      <c r="Z4" s="9" t="s">
        <v>26</v>
      </c>
      <c r="AA4" s="9" t="s">
        <v>32</v>
      </c>
      <c r="AB4" s="10">
        <v>45026</v>
      </c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1"/>
      <c r="AQ4" s="1">
        <f>IF(K4='Drop Downs'!$A$1, 1, 0)</f>
        <v>0</v>
      </c>
      <c r="AR4" s="1">
        <f>IF(K4='Drop Downs'!$A$2, 1, 0)</f>
        <v>0</v>
      </c>
      <c r="AS4" s="1">
        <f>IF(K4='Drop Downs'!$A$3, 1, 0)</f>
        <v>0</v>
      </c>
      <c r="AT4" s="1">
        <f>IF(K4='Drop Downs'!$A$4, 1, 0)</f>
        <v>1</v>
      </c>
      <c r="AU4" s="1">
        <f>IF(I4='Drop Downs'!$J$1, 100, 0)</f>
        <v>0</v>
      </c>
      <c r="AV4" s="1">
        <f>IF(J4='Drop Downs'!$J$1, 100, 0)</f>
        <v>0</v>
      </c>
      <c r="AW4" s="1">
        <f t="shared" si="0"/>
        <v>0</v>
      </c>
      <c r="AX4" s="1">
        <f>IF(I4='Drop Downs'!$J$2, 50, 0)</f>
        <v>0</v>
      </c>
      <c r="AY4" s="1">
        <f>IF(J4='Drop Downs'!$J$2, 50, 0)</f>
        <v>0</v>
      </c>
      <c r="AZ4" s="1">
        <f t="shared" si="1"/>
        <v>0</v>
      </c>
      <c r="BA4" s="1">
        <f>IF(I4='Drop Downs'!$J$4, 20, 0)</f>
        <v>20</v>
      </c>
      <c r="BB4" s="1">
        <f>IF(J4='Drop Downs'!$J$4, 20, 0)</f>
        <v>0</v>
      </c>
      <c r="BC4" s="1">
        <f t="shared" si="2"/>
        <v>20</v>
      </c>
      <c r="BD4" s="1">
        <f>IF(I4='Drop Downs'!$J$3, 1,0)</f>
        <v>0</v>
      </c>
      <c r="BE4" s="1">
        <f>IF(J4='Drop Downs'!$J$3, 1, 0)</f>
        <v>1</v>
      </c>
      <c r="BF4" s="1">
        <f t="shared" si="3"/>
        <v>1</v>
      </c>
      <c r="BG4" s="1">
        <f t="shared" si="4"/>
        <v>20</v>
      </c>
      <c r="BH4" s="1">
        <f>IF(K4='Drop Downs'!$J$1, 1, 0)</f>
        <v>0</v>
      </c>
      <c r="BI4" s="1">
        <f>IF(K4='Drop Downs'!$J$2, 1, 0)</f>
        <v>0</v>
      </c>
      <c r="BJ4" s="1">
        <f>IF(K4='Drop Downs'!$J$3, 1, 0)</f>
        <v>0</v>
      </c>
      <c r="BK4" s="15">
        <f>IF(K4='Drop Downs'!$J$4, 1, 0)</f>
        <v>1</v>
      </c>
    </row>
    <row r="5" spans="1:63" x14ac:dyDescent="0.25">
      <c r="A5" s="9"/>
      <c r="B5" s="9" t="s">
        <v>118</v>
      </c>
      <c r="C5" s="9" t="s">
        <v>301</v>
      </c>
      <c r="D5" s="9">
        <v>56029</v>
      </c>
      <c r="E5" s="9"/>
      <c r="F5" s="9"/>
      <c r="G5" s="9"/>
      <c r="H5" s="9"/>
      <c r="I5" s="9" t="s">
        <v>10</v>
      </c>
      <c r="J5" s="9" t="s">
        <v>9</v>
      </c>
      <c r="K5" s="9" t="str">
        <f>IFERROR(VLOOKUP(BG5, 'Drop Downs'!$I$1:$J$4, 2, FALSE)," ")</f>
        <v>Unknown</v>
      </c>
      <c r="L5" s="9"/>
      <c r="M5" s="9" t="s">
        <v>15</v>
      </c>
      <c r="N5" s="22" t="s">
        <v>321</v>
      </c>
      <c r="O5" s="9"/>
      <c r="P5" s="9"/>
      <c r="Q5" s="9"/>
      <c r="R5" s="9"/>
      <c r="S5" s="9"/>
      <c r="T5" s="9"/>
      <c r="U5" s="9"/>
      <c r="V5" s="10"/>
      <c r="W5" s="9" t="s">
        <v>88</v>
      </c>
      <c r="X5" s="9"/>
      <c r="Y5" s="9" t="s">
        <v>302</v>
      </c>
      <c r="Z5" s="9" t="s">
        <v>26</v>
      </c>
      <c r="AA5" s="9" t="s">
        <v>32</v>
      </c>
      <c r="AB5" s="10">
        <v>45026</v>
      </c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"/>
      <c r="AQ5" s="1">
        <f>IF(K5='Drop Downs'!$A$1, 1, 0)</f>
        <v>0</v>
      </c>
      <c r="AR5" s="1">
        <f>IF(K5='Drop Downs'!$A$2, 1, 0)</f>
        <v>0</v>
      </c>
      <c r="AS5" s="1">
        <f>IF(K5='Drop Downs'!$A$3, 1, 0)</f>
        <v>0</v>
      </c>
      <c r="AT5" s="1">
        <f>IF(K5='Drop Downs'!$A$4, 1, 0)</f>
        <v>1</v>
      </c>
      <c r="AU5" s="1">
        <f>IF(I5='Drop Downs'!$J$1, 100, 0)</f>
        <v>0</v>
      </c>
      <c r="AV5" s="1">
        <f>IF(J5='Drop Downs'!$J$1, 100, 0)</f>
        <v>0</v>
      </c>
      <c r="AW5" s="1">
        <f t="shared" si="0"/>
        <v>0</v>
      </c>
      <c r="AX5" s="1">
        <f>IF(I5='Drop Downs'!$J$2, 50, 0)</f>
        <v>0</v>
      </c>
      <c r="AY5" s="1">
        <f>IF(J5='Drop Downs'!$J$2, 50, 0)</f>
        <v>0</v>
      </c>
      <c r="AZ5" s="1">
        <f t="shared" si="1"/>
        <v>0</v>
      </c>
      <c r="BA5" s="1">
        <f>IF(I5='Drop Downs'!$J$4, 20, 0)</f>
        <v>20</v>
      </c>
      <c r="BB5" s="1">
        <f>IF(J5='Drop Downs'!$J$4, 20, 0)</f>
        <v>0</v>
      </c>
      <c r="BC5" s="1">
        <f t="shared" si="2"/>
        <v>20</v>
      </c>
      <c r="BD5" s="1">
        <f>IF(I5='Drop Downs'!$J$3, 1,0)</f>
        <v>0</v>
      </c>
      <c r="BE5" s="1">
        <f>IF(J5='Drop Downs'!$J$3, 1, 0)</f>
        <v>1</v>
      </c>
      <c r="BF5" s="1">
        <f t="shared" si="3"/>
        <v>1</v>
      </c>
      <c r="BG5" s="1">
        <f t="shared" si="4"/>
        <v>20</v>
      </c>
      <c r="BH5" s="1">
        <f>IF(K5='Drop Downs'!$J$1, 1, 0)</f>
        <v>0</v>
      </c>
      <c r="BI5" s="1">
        <f>IF(K5='Drop Downs'!$J$2, 1, 0)</f>
        <v>0</v>
      </c>
      <c r="BJ5" s="1">
        <f>IF(K5='Drop Downs'!$J$3, 1, 0)</f>
        <v>0</v>
      </c>
      <c r="BK5" s="15">
        <f>IF(K5='Drop Downs'!$J$4, 1, 0)</f>
        <v>1</v>
      </c>
    </row>
    <row r="6" spans="1:63" x14ac:dyDescent="0.25">
      <c r="A6" s="9"/>
      <c r="B6" s="9" t="s">
        <v>119</v>
      </c>
      <c r="C6" s="9" t="s">
        <v>301</v>
      </c>
      <c r="D6" s="9">
        <v>56029</v>
      </c>
      <c r="E6" s="9"/>
      <c r="F6" s="9"/>
      <c r="G6" s="9"/>
      <c r="H6" s="9"/>
      <c r="I6" s="9" t="s">
        <v>10</v>
      </c>
      <c r="J6" s="9" t="s">
        <v>9</v>
      </c>
      <c r="K6" s="9" t="str">
        <f>IFERROR(VLOOKUP(BG6, 'Drop Downs'!$I$1:$J$4, 2, FALSE)," ")</f>
        <v>Unknown</v>
      </c>
      <c r="L6" s="9"/>
      <c r="M6" s="9" t="s">
        <v>15</v>
      </c>
      <c r="N6" s="22" t="s">
        <v>321</v>
      </c>
      <c r="O6" s="9"/>
      <c r="P6" s="9"/>
      <c r="Q6" s="9"/>
      <c r="R6" s="9"/>
      <c r="S6" s="9"/>
      <c r="T6" s="9"/>
      <c r="U6" s="9"/>
      <c r="V6" s="10"/>
      <c r="W6" s="9" t="s">
        <v>88</v>
      </c>
      <c r="X6" s="9"/>
      <c r="Y6" s="9" t="s">
        <v>302</v>
      </c>
      <c r="Z6" s="9" t="s">
        <v>26</v>
      </c>
      <c r="AA6" s="9" t="s">
        <v>32</v>
      </c>
      <c r="AB6" s="10">
        <v>45033</v>
      </c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1"/>
      <c r="AQ6" s="1">
        <f>IF(K6='Drop Downs'!$A$1, 1, 0)</f>
        <v>0</v>
      </c>
      <c r="AR6" s="1">
        <f>IF(K6='Drop Downs'!$A$2, 1, 0)</f>
        <v>0</v>
      </c>
      <c r="AS6" s="1">
        <f>IF(K6='Drop Downs'!$A$3, 1, 0)</f>
        <v>0</v>
      </c>
      <c r="AT6" s="1">
        <f>IF(K6='Drop Downs'!$A$4, 1, 0)</f>
        <v>1</v>
      </c>
      <c r="AU6" s="1">
        <f>IF(I6='Drop Downs'!$J$1, 100, 0)</f>
        <v>0</v>
      </c>
      <c r="AV6" s="1">
        <f>IF(J6='Drop Downs'!$J$1, 100, 0)</f>
        <v>0</v>
      </c>
      <c r="AW6" s="1">
        <f t="shared" si="0"/>
        <v>0</v>
      </c>
      <c r="AX6" s="1">
        <f>IF(I6='Drop Downs'!$J$2, 50, 0)</f>
        <v>0</v>
      </c>
      <c r="AY6" s="1">
        <f>IF(J6='Drop Downs'!$J$2, 50, 0)</f>
        <v>0</v>
      </c>
      <c r="AZ6" s="1">
        <f t="shared" si="1"/>
        <v>0</v>
      </c>
      <c r="BA6" s="1">
        <f>IF(I6='Drop Downs'!$J$4, 20, 0)</f>
        <v>20</v>
      </c>
      <c r="BB6" s="1">
        <f>IF(J6='Drop Downs'!$J$4, 20, 0)</f>
        <v>0</v>
      </c>
      <c r="BC6" s="1">
        <f t="shared" si="2"/>
        <v>20</v>
      </c>
      <c r="BD6" s="1">
        <f>IF(I6='Drop Downs'!$J$3, 1,0)</f>
        <v>0</v>
      </c>
      <c r="BE6" s="1">
        <f>IF(J6='Drop Downs'!$J$3, 1, 0)</f>
        <v>1</v>
      </c>
      <c r="BF6" s="1">
        <f t="shared" si="3"/>
        <v>1</v>
      </c>
      <c r="BG6" s="1">
        <f t="shared" si="4"/>
        <v>20</v>
      </c>
      <c r="BH6" s="1">
        <f>IF(K6='Drop Downs'!$J$1, 1, 0)</f>
        <v>0</v>
      </c>
      <c r="BI6" s="1">
        <f>IF(K6='Drop Downs'!$J$2, 1, 0)</f>
        <v>0</v>
      </c>
      <c r="BJ6" s="1">
        <f>IF(K6='Drop Downs'!$J$3, 1, 0)</f>
        <v>0</v>
      </c>
      <c r="BK6" s="15">
        <f>IF(K6='Drop Downs'!$J$4, 1, 0)</f>
        <v>1</v>
      </c>
    </row>
    <row r="7" spans="1:63" x14ac:dyDescent="0.25">
      <c r="A7" s="9"/>
      <c r="B7" s="9" t="s">
        <v>120</v>
      </c>
      <c r="C7" s="9" t="s">
        <v>301</v>
      </c>
      <c r="D7" s="9">
        <v>56029</v>
      </c>
      <c r="E7" s="9"/>
      <c r="F7" s="9"/>
      <c r="G7" s="9"/>
      <c r="H7" s="9"/>
      <c r="I7" s="9" t="s">
        <v>10</v>
      </c>
      <c r="J7" s="9" t="s">
        <v>9</v>
      </c>
      <c r="K7" s="9" t="str">
        <f>IFERROR(VLOOKUP(BG7, 'Drop Downs'!$I$1:$J$4, 2, FALSE)," ")</f>
        <v>Unknown</v>
      </c>
      <c r="L7" s="9"/>
      <c r="M7" s="9" t="s">
        <v>15</v>
      </c>
      <c r="N7" s="22" t="s">
        <v>321</v>
      </c>
      <c r="O7" s="9"/>
      <c r="P7" s="9"/>
      <c r="Q7" s="9"/>
      <c r="R7" s="9"/>
      <c r="S7" s="9"/>
      <c r="T7" s="9"/>
      <c r="U7" s="9"/>
      <c r="V7" s="10"/>
      <c r="W7" s="9" t="s">
        <v>88</v>
      </c>
      <c r="X7" s="9"/>
      <c r="Y7" s="9" t="s">
        <v>302</v>
      </c>
      <c r="Z7" s="9" t="s">
        <v>26</v>
      </c>
      <c r="AA7" s="9" t="s">
        <v>32</v>
      </c>
      <c r="AB7" s="10">
        <v>45026</v>
      </c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1"/>
      <c r="AQ7" s="1">
        <f>IF(K7='Drop Downs'!$A$1, 1, 0)</f>
        <v>0</v>
      </c>
      <c r="AR7" s="1">
        <f>IF(K7='Drop Downs'!$A$2, 1, 0)</f>
        <v>0</v>
      </c>
      <c r="AS7" s="1">
        <f>IF(K7='Drop Downs'!$A$3, 1, 0)</f>
        <v>0</v>
      </c>
      <c r="AT7" s="1">
        <f>IF(K7='Drop Downs'!$A$4, 1, 0)</f>
        <v>1</v>
      </c>
      <c r="AU7" s="1">
        <f>IF(I7='Drop Downs'!$J$1, 100, 0)</f>
        <v>0</v>
      </c>
      <c r="AV7" s="1">
        <f>IF(J7='Drop Downs'!$J$1, 100, 0)</f>
        <v>0</v>
      </c>
      <c r="AW7" s="1">
        <f t="shared" si="0"/>
        <v>0</v>
      </c>
      <c r="AX7" s="1">
        <f>IF(I7='Drop Downs'!$J$2, 50, 0)</f>
        <v>0</v>
      </c>
      <c r="AY7" s="1">
        <f>IF(J7='Drop Downs'!$J$2, 50, 0)</f>
        <v>0</v>
      </c>
      <c r="AZ7" s="1">
        <f t="shared" si="1"/>
        <v>0</v>
      </c>
      <c r="BA7" s="1">
        <f>IF(I7='Drop Downs'!$J$4, 20, 0)</f>
        <v>20</v>
      </c>
      <c r="BB7" s="1">
        <f>IF(J7='Drop Downs'!$J$4, 20, 0)</f>
        <v>0</v>
      </c>
      <c r="BC7" s="1">
        <f t="shared" si="2"/>
        <v>20</v>
      </c>
      <c r="BD7" s="1">
        <f>IF(I7='Drop Downs'!$J$3, 1,0)</f>
        <v>0</v>
      </c>
      <c r="BE7" s="1">
        <f>IF(J7='Drop Downs'!$J$3, 1, 0)</f>
        <v>1</v>
      </c>
      <c r="BF7" s="1">
        <f t="shared" si="3"/>
        <v>1</v>
      </c>
      <c r="BG7" s="1">
        <f t="shared" si="4"/>
        <v>20</v>
      </c>
      <c r="BH7" s="1">
        <f>IF(K7='Drop Downs'!$J$1, 1, 0)</f>
        <v>0</v>
      </c>
      <c r="BI7" s="1">
        <f>IF(K7='Drop Downs'!$J$2, 1, 0)</f>
        <v>0</v>
      </c>
      <c r="BJ7" s="1">
        <f>IF(K7='Drop Downs'!$J$3, 1, 0)</f>
        <v>0</v>
      </c>
      <c r="BK7" s="15">
        <f>IF(K7='Drop Downs'!$J$4, 1, 0)</f>
        <v>1</v>
      </c>
    </row>
    <row r="8" spans="1:63" x14ac:dyDescent="0.25">
      <c r="A8" s="9"/>
      <c r="B8" s="9" t="s">
        <v>121</v>
      </c>
      <c r="C8" s="9" t="s">
        <v>301</v>
      </c>
      <c r="D8" s="9">
        <v>56029</v>
      </c>
      <c r="E8" s="9"/>
      <c r="F8" s="9"/>
      <c r="G8" s="9"/>
      <c r="H8" s="9"/>
      <c r="I8" s="9" t="s">
        <v>10</v>
      </c>
      <c r="J8" s="9" t="s">
        <v>9</v>
      </c>
      <c r="K8" s="9" t="str">
        <f>IFERROR(VLOOKUP(BG8, 'Drop Downs'!$I$1:$J$4, 2, FALSE)," ")</f>
        <v>Unknown</v>
      </c>
      <c r="L8" s="9"/>
      <c r="M8" s="9" t="s">
        <v>15</v>
      </c>
      <c r="N8" s="22" t="s">
        <v>321</v>
      </c>
      <c r="O8" s="9"/>
      <c r="P8" s="9"/>
      <c r="Q8" s="9"/>
      <c r="R8" s="9"/>
      <c r="S8" s="9"/>
      <c r="T8" s="9"/>
      <c r="U8" s="9"/>
      <c r="V8" s="10"/>
      <c r="W8" s="9" t="s">
        <v>88</v>
      </c>
      <c r="X8" s="9"/>
      <c r="Y8" s="9" t="s">
        <v>302</v>
      </c>
      <c r="Z8" s="9" t="s">
        <v>26</v>
      </c>
      <c r="AA8" s="9" t="s">
        <v>32</v>
      </c>
      <c r="AB8" s="10">
        <v>45037</v>
      </c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1"/>
      <c r="AQ8" s="1">
        <f>IF(K8='Drop Downs'!$A$1, 1, 0)</f>
        <v>0</v>
      </c>
      <c r="AR8" s="1">
        <f>IF(K8='Drop Downs'!$A$2, 1, 0)</f>
        <v>0</v>
      </c>
      <c r="AS8" s="1">
        <f>IF(K8='Drop Downs'!$A$3, 1, 0)</f>
        <v>0</v>
      </c>
      <c r="AT8" s="1">
        <f>IF(K8='Drop Downs'!$A$4, 1, 0)</f>
        <v>1</v>
      </c>
      <c r="AU8" s="1">
        <f>IF(I8='Drop Downs'!$J$1, 100, 0)</f>
        <v>0</v>
      </c>
      <c r="AV8" s="1">
        <f>IF(J8='Drop Downs'!$J$1, 100, 0)</f>
        <v>0</v>
      </c>
      <c r="AW8" s="1">
        <f t="shared" si="0"/>
        <v>0</v>
      </c>
      <c r="AX8" s="1">
        <f>IF(I8='Drop Downs'!$J$2, 50, 0)</f>
        <v>0</v>
      </c>
      <c r="AY8" s="1">
        <f>IF(J8='Drop Downs'!$J$2, 50, 0)</f>
        <v>0</v>
      </c>
      <c r="AZ8" s="1">
        <f t="shared" si="1"/>
        <v>0</v>
      </c>
      <c r="BA8" s="1">
        <f>IF(I8='Drop Downs'!$J$4, 20, 0)</f>
        <v>20</v>
      </c>
      <c r="BB8" s="1">
        <f>IF(J8='Drop Downs'!$J$4, 20, 0)</f>
        <v>0</v>
      </c>
      <c r="BC8" s="1">
        <f t="shared" si="2"/>
        <v>20</v>
      </c>
      <c r="BD8" s="1">
        <f>IF(I8='Drop Downs'!$J$3, 1,0)</f>
        <v>0</v>
      </c>
      <c r="BE8" s="1">
        <f>IF(J8='Drop Downs'!$J$3, 1, 0)</f>
        <v>1</v>
      </c>
      <c r="BF8" s="1">
        <f t="shared" si="3"/>
        <v>1</v>
      </c>
      <c r="BG8" s="1">
        <f t="shared" si="4"/>
        <v>20</v>
      </c>
      <c r="BH8" s="1">
        <f>IF(K8='Drop Downs'!$J$1, 1, 0)</f>
        <v>0</v>
      </c>
      <c r="BI8" s="1">
        <f>IF(K8='Drop Downs'!$J$2, 1, 0)</f>
        <v>0</v>
      </c>
      <c r="BJ8" s="1">
        <f>IF(K8='Drop Downs'!$J$3, 1, 0)</f>
        <v>0</v>
      </c>
      <c r="BK8" s="15">
        <f>IF(K8='Drop Downs'!$J$4, 1, 0)</f>
        <v>1</v>
      </c>
    </row>
    <row r="9" spans="1:63" x14ac:dyDescent="0.25">
      <c r="A9" s="9"/>
      <c r="B9" s="9" t="s">
        <v>122</v>
      </c>
      <c r="C9" s="9" t="s">
        <v>301</v>
      </c>
      <c r="D9" s="9">
        <v>56029</v>
      </c>
      <c r="E9" s="9"/>
      <c r="F9" s="9"/>
      <c r="G9" s="9"/>
      <c r="H9" s="9"/>
      <c r="I9" s="9" t="s">
        <v>10</v>
      </c>
      <c r="J9" s="9" t="s">
        <v>9</v>
      </c>
      <c r="K9" s="9" t="str">
        <f>IFERROR(VLOOKUP(BG9, 'Drop Downs'!$I$1:$J$4, 2, FALSE)," ")</f>
        <v>Unknown</v>
      </c>
      <c r="L9" s="9"/>
      <c r="M9" s="9" t="s">
        <v>15</v>
      </c>
      <c r="N9" s="22" t="s">
        <v>321</v>
      </c>
      <c r="O9" s="9"/>
      <c r="P9" s="9"/>
      <c r="Q9" s="9"/>
      <c r="R9" s="9"/>
      <c r="S9" s="9"/>
      <c r="T9" s="9"/>
      <c r="U9" s="9"/>
      <c r="V9" s="10"/>
      <c r="W9" s="9" t="s">
        <v>88</v>
      </c>
      <c r="X9" s="9"/>
      <c r="Y9" s="9" t="s">
        <v>302</v>
      </c>
      <c r="Z9" s="9" t="s">
        <v>26</v>
      </c>
      <c r="AA9" s="9" t="s">
        <v>32</v>
      </c>
      <c r="AB9" s="10">
        <v>45037</v>
      </c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1"/>
      <c r="AQ9" s="1">
        <f>IF(K9='Drop Downs'!$A$1, 1, 0)</f>
        <v>0</v>
      </c>
      <c r="AR9" s="1">
        <f>IF(K9='Drop Downs'!$A$2, 1, 0)</f>
        <v>0</v>
      </c>
      <c r="AS9" s="1">
        <f>IF(K9='Drop Downs'!$A$3, 1, 0)</f>
        <v>0</v>
      </c>
      <c r="AT9" s="1">
        <f>IF(K9='Drop Downs'!$A$4, 1, 0)</f>
        <v>1</v>
      </c>
      <c r="AU9" s="1">
        <f>IF(I9='Drop Downs'!$J$1, 100, 0)</f>
        <v>0</v>
      </c>
      <c r="AV9" s="1">
        <f>IF(J9='Drop Downs'!$J$1, 100, 0)</f>
        <v>0</v>
      </c>
      <c r="AW9" s="1">
        <f t="shared" si="0"/>
        <v>0</v>
      </c>
      <c r="AX9" s="1">
        <f>IF(I9='Drop Downs'!$J$2, 50, 0)</f>
        <v>0</v>
      </c>
      <c r="AY9" s="1">
        <f>IF(J9='Drop Downs'!$J$2, 50, 0)</f>
        <v>0</v>
      </c>
      <c r="AZ9" s="1">
        <f t="shared" si="1"/>
        <v>0</v>
      </c>
      <c r="BA9" s="1">
        <f>IF(I9='Drop Downs'!$J$4, 20, 0)</f>
        <v>20</v>
      </c>
      <c r="BB9" s="1">
        <f>IF(J9='Drop Downs'!$J$4, 20, 0)</f>
        <v>0</v>
      </c>
      <c r="BC9" s="1">
        <f t="shared" si="2"/>
        <v>20</v>
      </c>
      <c r="BD9" s="1">
        <f>IF(I9='Drop Downs'!$J$3, 1,0)</f>
        <v>0</v>
      </c>
      <c r="BE9" s="1">
        <f>IF(J9='Drop Downs'!$J$3, 1, 0)</f>
        <v>1</v>
      </c>
      <c r="BF9" s="1">
        <f t="shared" si="3"/>
        <v>1</v>
      </c>
      <c r="BG9" s="1">
        <f t="shared" si="4"/>
        <v>20</v>
      </c>
      <c r="BH9" s="1">
        <f>IF(K9='Drop Downs'!$J$1, 1, 0)</f>
        <v>0</v>
      </c>
      <c r="BI9" s="1">
        <f>IF(K9='Drop Downs'!$J$2, 1, 0)</f>
        <v>0</v>
      </c>
      <c r="BJ9" s="1">
        <f>IF(K9='Drop Downs'!$J$3, 1, 0)</f>
        <v>0</v>
      </c>
      <c r="BK9" s="15">
        <f>IF(K9='Drop Downs'!$J$4, 1, 0)</f>
        <v>1</v>
      </c>
    </row>
    <row r="10" spans="1:63" x14ac:dyDescent="0.25">
      <c r="A10" s="9"/>
      <c r="B10" s="9" t="s">
        <v>123</v>
      </c>
      <c r="C10" s="9" t="s">
        <v>301</v>
      </c>
      <c r="D10" s="9">
        <v>56029</v>
      </c>
      <c r="E10" s="9"/>
      <c r="F10" s="9"/>
      <c r="G10" s="9"/>
      <c r="H10" s="9"/>
      <c r="I10" s="9" t="s">
        <v>10</v>
      </c>
      <c r="J10" s="9" t="s">
        <v>9</v>
      </c>
      <c r="K10" s="9" t="str">
        <f>IFERROR(VLOOKUP(BG10, 'Drop Downs'!$I$1:$J$4, 2, FALSE)," ")</f>
        <v>Unknown</v>
      </c>
      <c r="L10" s="9"/>
      <c r="M10" s="9" t="s">
        <v>15</v>
      </c>
      <c r="N10" s="22" t="s">
        <v>321</v>
      </c>
      <c r="O10" s="9"/>
      <c r="P10" s="9"/>
      <c r="Q10" s="9"/>
      <c r="R10" s="9"/>
      <c r="S10" s="9"/>
      <c r="T10" s="9"/>
      <c r="U10" s="9"/>
      <c r="V10" s="10"/>
      <c r="W10" s="9" t="s">
        <v>88</v>
      </c>
      <c r="X10" s="9"/>
      <c r="Y10" s="9" t="s">
        <v>302</v>
      </c>
      <c r="Z10" s="9" t="s">
        <v>26</v>
      </c>
      <c r="AA10" s="9" t="s">
        <v>32</v>
      </c>
      <c r="AB10" s="10">
        <v>45032</v>
      </c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1"/>
      <c r="AQ10" s="1">
        <f>IF(K10='Drop Downs'!$A$1, 1, 0)</f>
        <v>0</v>
      </c>
      <c r="AR10" s="1">
        <f>IF(K10='Drop Downs'!$A$2, 1, 0)</f>
        <v>0</v>
      </c>
      <c r="AS10" s="1">
        <f>IF(K10='Drop Downs'!$A$3, 1, 0)</f>
        <v>0</v>
      </c>
      <c r="AT10" s="1">
        <f>IF(K10='Drop Downs'!$A$4, 1, 0)</f>
        <v>1</v>
      </c>
      <c r="AU10" s="1">
        <f>IF(I10='Drop Downs'!$J$1, 100, 0)</f>
        <v>0</v>
      </c>
      <c r="AV10" s="1">
        <f>IF(J10='Drop Downs'!$J$1, 100, 0)</f>
        <v>0</v>
      </c>
      <c r="AW10" s="1">
        <f t="shared" si="0"/>
        <v>0</v>
      </c>
      <c r="AX10" s="1">
        <f>IF(I10='Drop Downs'!$J$2, 50, 0)</f>
        <v>0</v>
      </c>
      <c r="AY10" s="1">
        <f>IF(J10='Drop Downs'!$J$2, 50, 0)</f>
        <v>0</v>
      </c>
      <c r="AZ10" s="1">
        <f t="shared" si="1"/>
        <v>0</v>
      </c>
      <c r="BA10" s="1">
        <f>IF(I10='Drop Downs'!$J$4, 20, 0)</f>
        <v>20</v>
      </c>
      <c r="BB10" s="1">
        <f>IF(J10='Drop Downs'!$J$4, 20, 0)</f>
        <v>0</v>
      </c>
      <c r="BC10" s="1">
        <f t="shared" si="2"/>
        <v>20</v>
      </c>
      <c r="BD10" s="1">
        <f>IF(I10='Drop Downs'!$J$3, 1,0)</f>
        <v>0</v>
      </c>
      <c r="BE10" s="1">
        <f>IF(J10='Drop Downs'!$J$3, 1, 0)</f>
        <v>1</v>
      </c>
      <c r="BF10" s="1">
        <f t="shared" si="3"/>
        <v>1</v>
      </c>
      <c r="BG10" s="1">
        <f t="shared" si="4"/>
        <v>20</v>
      </c>
      <c r="BH10" s="1">
        <f>IF(K10='Drop Downs'!$J$1, 1, 0)</f>
        <v>0</v>
      </c>
      <c r="BI10" s="1">
        <f>IF(K10='Drop Downs'!$J$2, 1, 0)</f>
        <v>0</v>
      </c>
      <c r="BJ10" s="1">
        <f>IF(K10='Drop Downs'!$J$3, 1, 0)</f>
        <v>0</v>
      </c>
      <c r="BK10" s="15">
        <f>IF(K10='Drop Downs'!$J$4, 1, 0)</f>
        <v>1</v>
      </c>
    </row>
    <row r="11" spans="1:63" x14ac:dyDescent="0.25">
      <c r="A11" s="9"/>
      <c r="B11" s="9" t="s">
        <v>124</v>
      </c>
      <c r="C11" s="9" t="s">
        <v>301</v>
      </c>
      <c r="D11" s="9">
        <v>56029</v>
      </c>
      <c r="E11" s="9"/>
      <c r="F11" s="9"/>
      <c r="G11" s="9"/>
      <c r="H11" s="9"/>
      <c r="I11" s="9" t="s">
        <v>10</v>
      </c>
      <c r="J11" s="9" t="s">
        <v>9</v>
      </c>
      <c r="K11" s="9" t="str">
        <f>IFERROR(VLOOKUP(BG11, 'Drop Downs'!$I$1:$J$4, 2, FALSE)," ")</f>
        <v>Unknown</v>
      </c>
      <c r="L11" s="9"/>
      <c r="M11" s="9" t="s">
        <v>15</v>
      </c>
      <c r="N11" s="22" t="s">
        <v>321</v>
      </c>
      <c r="O11" s="9"/>
      <c r="P11" s="9"/>
      <c r="Q11" s="9"/>
      <c r="R11" s="9"/>
      <c r="S11" s="9"/>
      <c r="T11" s="9"/>
      <c r="U11" s="9"/>
      <c r="V11" s="10"/>
      <c r="W11" s="9" t="s">
        <v>88</v>
      </c>
      <c r="X11" s="9"/>
      <c r="Y11" s="9" t="s">
        <v>302</v>
      </c>
      <c r="Z11" s="9" t="s">
        <v>26</v>
      </c>
      <c r="AA11" s="9" t="s">
        <v>32</v>
      </c>
      <c r="AB11" s="10">
        <v>45036</v>
      </c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1"/>
      <c r="AQ11" s="1">
        <f>IF(K11='Drop Downs'!$A$1, 1, 0)</f>
        <v>0</v>
      </c>
      <c r="AR11" s="1">
        <f>IF(K11='Drop Downs'!$A$2, 1, 0)</f>
        <v>0</v>
      </c>
      <c r="AS11" s="1">
        <f>IF(K11='Drop Downs'!$A$3, 1, 0)</f>
        <v>0</v>
      </c>
      <c r="AT11" s="1">
        <f>IF(K11='Drop Downs'!$A$4, 1, 0)</f>
        <v>1</v>
      </c>
      <c r="AU11" s="1">
        <f>IF(I11='Drop Downs'!$J$1, 100, 0)</f>
        <v>0</v>
      </c>
      <c r="AV11" s="1">
        <f>IF(J11='Drop Downs'!$J$1, 100, 0)</f>
        <v>0</v>
      </c>
      <c r="AW11" s="1">
        <f t="shared" si="0"/>
        <v>0</v>
      </c>
      <c r="AX11" s="1">
        <f>IF(I11='Drop Downs'!$J$2, 50, 0)</f>
        <v>0</v>
      </c>
      <c r="AY11" s="1">
        <f>IF(J11='Drop Downs'!$J$2, 50, 0)</f>
        <v>0</v>
      </c>
      <c r="AZ11" s="1">
        <f t="shared" si="1"/>
        <v>0</v>
      </c>
      <c r="BA11" s="1">
        <f>IF(I11='Drop Downs'!$J$4, 20, 0)</f>
        <v>20</v>
      </c>
      <c r="BB11" s="1">
        <f>IF(J11='Drop Downs'!$J$4, 20, 0)</f>
        <v>0</v>
      </c>
      <c r="BC11" s="1">
        <f t="shared" si="2"/>
        <v>20</v>
      </c>
      <c r="BD11" s="1">
        <f>IF(I11='Drop Downs'!$J$3, 1,0)</f>
        <v>0</v>
      </c>
      <c r="BE11" s="1">
        <f>IF(J11='Drop Downs'!$J$3, 1, 0)</f>
        <v>1</v>
      </c>
      <c r="BF11" s="1">
        <f t="shared" si="3"/>
        <v>1</v>
      </c>
      <c r="BG11" s="1">
        <f t="shared" si="4"/>
        <v>20</v>
      </c>
      <c r="BH11" s="1">
        <f>IF(K11='Drop Downs'!$J$1, 1, 0)</f>
        <v>0</v>
      </c>
      <c r="BI11" s="1">
        <f>IF(K11='Drop Downs'!$J$2, 1, 0)</f>
        <v>0</v>
      </c>
      <c r="BJ11" s="1">
        <f>IF(K11='Drop Downs'!$J$3, 1, 0)</f>
        <v>0</v>
      </c>
      <c r="BK11" s="15">
        <f>IF(K11='Drop Downs'!$J$4, 1, 0)</f>
        <v>1</v>
      </c>
    </row>
    <row r="12" spans="1:63" x14ac:dyDescent="0.25">
      <c r="A12" s="9"/>
      <c r="B12" s="9" t="s">
        <v>125</v>
      </c>
      <c r="C12" s="9" t="s">
        <v>301</v>
      </c>
      <c r="D12" s="9">
        <v>56029</v>
      </c>
      <c r="E12" s="9"/>
      <c r="F12" s="9"/>
      <c r="G12" s="9"/>
      <c r="H12" s="9"/>
      <c r="I12" s="9" t="s">
        <v>10</v>
      </c>
      <c r="J12" s="9" t="s">
        <v>9</v>
      </c>
      <c r="K12" s="9" t="str">
        <f>IFERROR(VLOOKUP(BG12, 'Drop Downs'!$I$1:$J$4, 2, FALSE)," ")</f>
        <v>Unknown</v>
      </c>
      <c r="L12" s="9"/>
      <c r="M12" s="9" t="s">
        <v>15</v>
      </c>
      <c r="N12" s="22" t="s">
        <v>321</v>
      </c>
      <c r="O12" s="9"/>
      <c r="P12" s="9"/>
      <c r="Q12" s="9"/>
      <c r="R12" s="9"/>
      <c r="S12" s="9"/>
      <c r="T12" s="9"/>
      <c r="U12" s="9"/>
      <c r="V12" s="10"/>
      <c r="W12" s="9" t="s">
        <v>88</v>
      </c>
      <c r="X12" s="9"/>
      <c r="Y12" s="9" t="s">
        <v>302</v>
      </c>
      <c r="Z12" s="9" t="s">
        <v>26</v>
      </c>
      <c r="AA12" s="9" t="s">
        <v>32</v>
      </c>
      <c r="AB12" s="10">
        <v>45035</v>
      </c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"/>
      <c r="AQ12" s="1">
        <f>IF(K12='Drop Downs'!$A$1, 1, 0)</f>
        <v>0</v>
      </c>
      <c r="AR12" s="1">
        <f>IF(K12='Drop Downs'!$A$2, 1, 0)</f>
        <v>0</v>
      </c>
      <c r="AS12" s="1">
        <f>IF(K12='Drop Downs'!$A$3, 1, 0)</f>
        <v>0</v>
      </c>
      <c r="AT12" s="1">
        <f>IF(K12='Drop Downs'!$A$4, 1, 0)</f>
        <v>1</v>
      </c>
      <c r="AU12" s="1">
        <f>IF(I12='Drop Downs'!$J$1, 100, 0)</f>
        <v>0</v>
      </c>
      <c r="AV12" s="1">
        <f>IF(J12='Drop Downs'!$J$1, 100, 0)</f>
        <v>0</v>
      </c>
      <c r="AW12" s="1">
        <f t="shared" si="0"/>
        <v>0</v>
      </c>
      <c r="AX12" s="1">
        <f>IF(I12='Drop Downs'!$J$2, 50, 0)</f>
        <v>0</v>
      </c>
      <c r="AY12" s="1">
        <f>IF(J12='Drop Downs'!$J$2, 50, 0)</f>
        <v>0</v>
      </c>
      <c r="AZ12" s="1">
        <f t="shared" si="1"/>
        <v>0</v>
      </c>
      <c r="BA12" s="1">
        <f>IF(I12='Drop Downs'!$J$4, 20, 0)</f>
        <v>20</v>
      </c>
      <c r="BB12" s="1">
        <f>IF(J12='Drop Downs'!$J$4, 20, 0)</f>
        <v>0</v>
      </c>
      <c r="BC12" s="1">
        <f t="shared" si="2"/>
        <v>20</v>
      </c>
      <c r="BD12" s="1">
        <f>IF(I12='Drop Downs'!$J$3, 1,0)</f>
        <v>0</v>
      </c>
      <c r="BE12" s="1">
        <f>IF(J12='Drop Downs'!$J$3, 1, 0)</f>
        <v>1</v>
      </c>
      <c r="BF12" s="1">
        <f t="shared" si="3"/>
        <v>1</v>
      </c>
      <c r="BG12" s="1">
        <f t="shared" si="4"/>
        <v>20</v>
      </c>
      <c r="BH12" s="1">
        <f>IF(K12='Drop Downs'!$J$1, 1, 0)</f>
        <v>0</v>
      </c>
      <c r="BI12" s="1">
        <f>IF(K12='Drop Downs'!$J$2, 1, 0)</f>
        <v>0</v>
      </c>
      <c r="BJ12" s="1">
        <f>IF(K12='Drop Downs'!$J$3, 1, 0)</f>
        <v>0</v>
      </c>
      <c r="BK12" s="15">
        <f>IF(K12='Drop Downs'!$J$4, 1, 0)</f>
        <v>1</v>
      </c>
    </row>
    <row r="13" spans="1:63" x14ac:dyDescent="0.25">
      <c r="A13" s="9"/>
      <c r="B13" s="9" t="s">
        <v>126</v>
      </c>
      <c r="C13" s="9" t="s">
        <v>301</v>
      </c>
      <c r="D13" s="9">
        <v>56029</v>
      </c>
      <c r="E13" s="9"/>
      <c r="F13" s="9"/>
      <c r="G13" s="9"/>
      <c r="H13" s="9"/>
      <c r="I13" s="9" t="s">
        <v>10</v>
      </c>
      <c r="J13" s="9" t="s">
        <v>9</v>
      </c>
      <c r="K13" s="9" t="str">
        <f>IFERROR(VLOOKUP(BG13, 'Drop Downs'!$I$1:$J$4, 2, FALSE)," ")</f>
        <v>Unknown</v>
      </c>
      <c r="L13" s="9"/>
      <c r="M13" s="9" t="s">
        <v>15</v>
      </c>
      <c r="N13" s="22" t="s">
        <v>321</v>
      </c>
      <c r="O13" s="9"/>
      <c r="P13" s="9"/>
      <c r="Q13" s="9"/>
      <c r="R13" s="9"/>
      <c r="S13" s="9"/>
      <c r="T13" s="9"/>
      <c r="U13" s="9"/>
      <c r="V13" s="10"/>
      <c r="W13" s="9" t="s">
        <v>88</v>
      </c>
      <c r="X13" s="9"/>
      <c r="Y13" s="9" t="s">
        <v>302</v>
      </c>
      <c r="Z13" s="9" t="s">
        <v>26</v>
      </c>
      <c r="AA13" s="9" t="s">
        <v>32</v>
      </c>
      <c r="AB13" s="10">
        <v>45036</v>
      </c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1"/>
      <c r="AQ13" s="1">
        <f>IF(K13='Drop Downs'!$A$1, 1, 0)</f>
        <v>0</v>
      </c>
      <c r="AR13" s="1">
        <f>IF(K13='Drop Downs'!$A$2, 1, 0)</f>
        <v>0</v>
      </c>
      <c r="AS13" s="1">
        <f>IF(K13='Drop Downs'!$A$3, 1, 0)</f>
        <v>0</v>
      </c>
      <c r="AT13" s="1">
        <f>IF(K13='Drop Downs'!$A$4, 1, 0)</f>
        <v>1</v>
      </c>
      <c r="AU13" s="1">
        <f>IF(I13='Drop Downs'!$J$1, 100, 0)</f>
        <v>0</v>
      </c>
      <c r="AV13" s="1">
        <f>IF(J13='Drop Downs'!$J$1, 100, 0)</f>
        <v>0</v>
      </c>
      <c r="AW13" s="1">
        <f t="shared" si="0"/>
        <v>0</v>
      </c>
      <c r="AX13" s="1">
        <f>IF(I13='Drop Downs'!$J$2, 50, 0)</f>
        <v>0</v>
      </c>
      <c r="AY13" s="1">
        <f>IF(J13='Drop Downs'!$J$2, 50, 0)</f>
        <v>0</v>
      </c>
      <c r="AZ13" s="1">
        <f t="shared" si="1"/>
        <v>0</v>
      </c>
      <c r="BA13" s="1">
        <f>IF(I13='Drop Downs'!$J$4, 20, 0)</f>
        <v>20</v>
      </c>
      <c r="BB13" s="1">
        <f>IF(J13='Drop Downs'!$J$4, 20, 0)</f>
        <v>0</v>
      </c>
      <c r="BC13" s="1">
        <f t="shared" si="2"/>
        <v>20</v>
      </c>
      <c r="BD13" s="1">
        <f>IF(I13='Drop Downs'!$J$3, 1,0)</f>
        <v>0</v>
      </c>
      <c r="BE13" s="1">
        <f>IF(J13='Drop Downs'!$J$3, 1, 0)</f>
        <v>1</v>
      </c>
      <c r="BF13" s="1">
        <f t="shared" si="3"/>
        <v>1</v>
      </c>
      <c r="BG13" s="1">
        <f t="shared" si="4"/>
        <v>20</v>
      </c>
      <c r="BH13" s="1">
        <f>IF(K13='Drop Downs'!$J$1, 1, 0)</f>
        <v>0</v>
      </c>
      <c r="BI13" s="1">
        <f>IF(K13='Drop Downs'!$J$2, 1, 0)</f>
        <v>0</v>
      </c>
      <c r="BJ13" s="1">
        <f>IF(K13='Drop Downs'!$J$3, 1, 0)</f>
        <v>0</v>
      </c>
      <c r="BK13" s="15">
        <f>IF(K13='Drop Downs'!$J$4, 1, 0)</f>
        <v>1</v>
      </c>
    </row>
    <row r="14" spans="1:63" x14ac:dyDescent="0.25">
      <c r="A14" s="9"/>
      <c r="B14" s="9" t="s">
        <v>127</v>
      </c>
      <c r="C14" s="9" t="s">
        <v>301</v>
      </c>
      <c r="D14" s="9">
        <v>56029</v>
      </c>
      <c r="E14" s="9"/>
      <c r="F14" s="9"/>
      <c r="G14" s="9"/>
      <c r="H14" s="9"/>
      <c r="I14" s="9" t="s">
        <v>10</v>
      </c>
      <c r="J14" s="9" t="s">
        <v>9</v>
      </c>
      <c r="K14" s="9" t="str">
        <f>IFERROR(VLOOKUP(BG14, 'Drop Downs'!$I$1:$J$4, 2, FALSE)," ")</f>
        <v>Unknown</v>
      </c>
      <c r="L14" s="9"/>
      <c r="M14" s="9" t="s">
        <v>15</v>
      </c>
      <c r="N14" s="22" t="s">
        <v>321</v>
      </c>
      <c r="O14" s="9"/>
      <c r="P14" s="9"/>
      <c r="Q14" s="9"/>
      <c r="R14" s="9"/>
      <c r="S14" s="9"/>
      <c r="T14" s="9"/>
      <c r="U14" s="9"/>
      <c r="V14" s="10"/>
      <c r="W14" s="9" t="s">
        <v>87</v>
      </c>
      <c r="X14" s="9"/>
      <c r="Y14" s="9" t="s">
        <v>303</v>
      </c>
      <c r="Z14" s="9" t="s">
        <v>26</v>
      </c>
      <c r="AA14" s="9" t="s">
        <v>32</v>
      </c>
      <c r="AB14" s="10">
        <v>45027</v>
      </c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1"/>
      <c r="AQ14" s="1">
        <f>IF(K14='Drop Downs'!$A$1, 1, 0)</f>
        <v>0</v>
      </c>
      <c r="AR14" s="1">
        <f>IF(K14='Drop Downs'!$A$2, 1, 0)</f>
        <v>0</v>
      </c>
      <c r="AS14" s="1">
        <f>IF(K14='Drop Downs'!$A$3, 1, 0)</f>
        <v>0</v>
      </c>
      <c r="AT14" s="1">
        <f>IF(K14='Drop Downs'!$A$4, 1, 0)</f>
        <v>1</v>
      </c>
      <c r="AU14" s="1">
        <f>IF(I14='Drop Downs'!$J$1, 100, 0)</f>
        <v>0</v>
      </c>
      <c r="AV14" s="1">
        <f>IF(J14='Drop Downs'!$J$1, 100, 0)</f>
        <v>0</v>
      </c>
      <c r="AW14" s="1">
        <f t="shared" si="0"/>
        <v>0</v>
      </c>
      <c r="AX14" s="1">
        <f>IF(I14='Drop Downs'!$J$2, 50, 0)</f>
        <v>0</v>
      </c>
      <c r="AY14" s="1">
        <f>IF(J14='Drop Downs'!$J$2, 50, 0)</f>
        <v>0</v>
      </c>
      <c r="AZ14" s="1">
        <f t="shared" si="1"/>
        <v>0</v>
      </c>
      <c r="BA14" s="1">
        <f>IF(I14='Drop Downs'!$J$4, 20, 0)</f>
        <v>20</v>
      </c>
      <c r="BB14" s="1">
        <f>IF(J14='Drop Downs'!$J$4, 20, 0)</f>
        <v>0</v>
      </c>
      <c r="BC14" s="1">
        <f t="shared" si="2"/>
        <v>20</v>
      </c>
      <c r="BD14" s="1">
        <f>IF(I14='Drop Downs'!$J$3, 1,0)</f>
        <v>0</v>
      </c>
      <c r="BE14" s="1">
        <f>IF(J14='Drop Downs'!$J$3, 1, 0)</f>
        <v>1</v>
      </c>
      <c r="BF14" s="1">
        <f t="shared" si="3"/>
        <v>1</v>
      </c>
      <c r="BG14" s="1">
        <f t="shared" si="4"/>
        <v>20</v>
      </c>
      <c r="BH14" s="1">
        <f>IF(K14='Drop Downs'!$J$1, 1, 0)</f>
        <v>0</v>
      </c>
      <c r="BI14" s="1">
        <f>IF(K14='Drop Downs'!$J$2, 1, 0)</f>
        <v>0</v>
      </c>
      <c r="BJ14" s="1">
        <f>IF(K14='Drop Downs'!$J$3, 1, 0)</f>
        <v>0</v>
      </c>
      <c r="BK14" s="15">
        <f>IF(K14='Drop Downs'!$J$4, 1, 0)</f>
        <v>1</v>
      </c>
    </row>
    <row r="15" spans="1:63" x14ac:dyDescent="0.25">
      <c r="A15" s="9"/>
      <c r="B15" s="9" t="s">
        <v>128</v>
      </c>
      <c r="C15" s="9" t="s">
        <v>301</v>
      </c>
      <c r="D15" s="9">
        <v>56029</v>
      </c>
      <c r="E15" s="9"/>
      <c r="F15" s="9"/>
      <c r="G15" s="9"/>
      <c r="H15" s="9"/>
      <c r="I15" s="9" t="s">
        <v>10</v>
      </c>
      <c r="J15" s="9" t="s">
        <v>9</v>
      </c>
      <c r="K15" s="9" t="str">
        <f>IFERROR(VLOOKUP(BG15, 'Drop Downs'!$I$1:$J$4, 2, FALSE)," ")</f>
        <v>Unknown</v>
      </c>
      <c r="L15" s="9"/>
      <c r="M15" s="9" t="s">
        <v>15</v>
      </c>
      <c r="N15" s="22" t="s">
        <v>321</v>
      </c>
      <c r="O15" s="9"/>
      <c r="P15" s="9"/>
      <c r="Q15" s="9"/>
      <c r="R15" s="9"/>
      <c r="S15" s="9"/>
      <c r="T15" s="9"/>
      <c r="U15" s="9"/>
      <c r="V15" s="10"/>
      <c r="W15" s="9" t="s">
        <v>87</v>
      </c>
      <c r="X15" s="9"/>
      <c r="Y15" s="9" t="s">
        <v>303</v>
      </c>
      <c r="Z15" s="9" t="s">
        <v>26</v>
      </c>
      <c r="AA15" s="9" t="s">
        <v>32</v>
      </c>
      <c r="AB15" s="10">
        <v>45027</v>
      </c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"/>
      <c r="AQ15" s="1">
        <f>IF(K15='Drop Downs'!$A$1, 1, 0)</f>
        <v>0</v>
      </c>
      <c r="AR15" s="1">
        <f>IF(K15='Drop Downs'!$A$2, 1, 0)</f>
        <v>0</v>
      </c>
      <c r="AS15" s="1">
        <f>IF(K15='Drop Downs'!$A$3, 1, 0)</f>
        <v>0</v>
      </c>
      <c r="AT15" s="1">
        <f>IF(K15='Drop Downs'!$A$4, 1, 0)</f>
        <v>1</v>
      </c>
      <c r="AU15" s="1">
        <f>IF(I15='Drop Downs'!$J$1, 100, 0)</f>
        <v>0</v>
      </c>
      <c r="AV15" s="1">
        <f>IF(J15='Drop Downs'!$J$1, 100, 0)</f>
        <v>0</v>
      </c>
      <c r="AW15" s="1">
        <f t="shared" si="0"/>
        <v>0</v>
      </c>
      <c r="AX15" s="1">
        <f>IF(I15='Drop Downs'!$J$2, 50, 0)</f>
        <v>0</v>
      </c>
      <c r="AY15" s="1">
        <f>IF(J15='Drop Downs'!$J$2, 50, 0)</f>
        <v>0</v>
      </c>
      <c r="AZ15" s="1">
        <f t="shared" si="1"/>
        <v>0</v>
      </c>
      <c r="BA15" s="1">
        <f>IF(I15='Drop Downs'!$J$4, 20, 0)</f>
        <v>20</v>
      </c>
      <c r="BB15" s="1">
        <f>IF(J15='Drop Downs'!$J$4, 20, 0)</f>
        <v>0</v>
      </c>
      <c r="BC15" s="1">
        <f t="shared" si="2"/>
        <v>20</v>
      </c>
      <c r="BD15" s="1">
        <f>IF(I15='Drop Downs'!$J$3, 1,0)</f>
        <v>0</v>
      </c>
      <c r="BE15" s="1">
        <f>IF(J15='Drop Downs'!$J$3, 1, 0)</f>
        <v>1</v>
      </c>
      <c r="BF15" s="1">
        <f t="shared" si="3"/>
        <v>1</v>
      </c>
      <c r="BG15" s="1">
        <f t="shared" si="4"/>
        <v>20</v>
      </c>
      <c r="BH15" s="1">
        <f>IF(K15='Drop Downs'!$J$1, 1, 0)</f>
        <v>0</v>
      </c>
      <c r="BI15" s="1">
        <f>IF(K15='Drop Downs'!$J$2, 1, 0)</f>
        <v>0</v>
      </c>
      <c r="BJ15" s="1">
        <f>IF(K15='Drop Downs'!$J$3, 1, 0)</f>
        <v>0</v>
      </c>
      <c r="BK15" s="15">
        <f>IF(K15='Drop Downs'!$J$4, 1, 0)</f>
        <v>1</v>
      </c>
    </row>
    <row r="16" spans="1:63" x14ac:dyDescent="0.25">
      <c r="A16" s="9"/>
      <c r="B16" s="9" t="s">
        <v>129</v>
      </c>
      <c r="C16" s="9" t="s">
        <v>301</v>
      </c>
      <c r="D16" s="9">
        <v>56029</v>
      </c>
      <c r="E16" s="9"/>
      <c r="F16" s="9"/>
      <c r="G16" s="9"/>
      <c r="H16" s="9"/>
      <c r="I16" s="9" t="s">
        <v>10</v>
      </c>
      <c r="J16" s="9" t="s">
        <v>9</v>
      </c>
      <c r="K16" s="9" t="str">
        <f>IFERROR(VLOOKUP(BG16, 'Drop Downs'!$I$1:$J$4, 2, FALSE)," ")</f>
        <v>Unknown</v>
      </c>
      <c r="L16" s="9"/>
      <c r="M16" s="9" t="s">
        <v>15</v>
      </c>
      <c r="N16" s="22" t="s">
        <v>321</v>
      </c>
      <c r="O16" s="9"/>
      <c r="P16" s="9"/>
      <c r="Q16" s="9"/>
      <c r="R16" s="9"/>
      <c r="S16" s="9"/>
      <c r="T16" s="9"/>
      <c r="U16" s="9"/>
      <c r="V16" s="10"/>
      <c r="W16" s="9" t="s">
        <v>88</v>
      </c>
      <c r="X16" s="9"/>
      <c r="Y16" s="9" t="s">
        <v>302</v>
      </c>
      <c r="Z16" s="9" t="s">
        <v>26</v>
      </c>
      <c r="AA16" s="9" t="s">
        <v>32</v>
      </c>
      <c r="AB16" s="10">
        <v>45028</v>
      </c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1"/>
      <c r="AQ16" s="1">
        <f>IF(K16='Drop Downs'!$A$1, 1, 0)</f>
        <v>0</v>
      </c>
      <c r="AR16" s="1">
        <f>IF(K16='Drop Downs'!$A$2, 1, 0)</f>
        <v>0</v>
      </c>
      <c r="AS16" s="1">
        <f>IF(K16='Drop Downs'!$A$3, 1, 0)</f>
        <v>0</v>
      </c>
      <c r="AT16" s="1">
        <f>IF(K16='Drop Downs'!$A$4, 1, 0)</f>
        <v>1</v>
      </c>
      <c r="AU16" s="1">
        <f>IF(I16='Drop Downs'!$J$1, 100, 0)</f>
        <v>0</v>
      </c>
      <c r="AV16" s="1">
        <f>IF(J16='Drop Downs'!$J$1, 100, 0)</f>
        <v>0</v>
      </c>
      <c r="AW16" s="1">
        <f t="shared" si="0"/>
        <v>0</v>
      </c>
      <c r="AX16" s="1">
        <f>IF(I16='Drop Downs'!$J$2, 50, 0)</f>
        <v>0</v>
      </c>
      <c r="AY16" s="1">
        <f>IF(J16='Drop Downs'!$J$2, 50, 0)</f>
        <v>0</v>
      </c>
      <c r="AZ16" s="1">
        <f t="shared" si="1"/>
        <v>0</v>
      </c>
      <c r="BA16" s="1">
        <f>IF(I16='Drop Downs'!$J$4, 20, 0)</f>
        <v>20</v>
      </c>
      <c r="BB16" s="1">
        <f>IF(J16='Drop Downs'!$J$4, 20, 0)</f>
        <v>0</v>
      </c>
      <c r="BC16" s="1">
        <f t="shared" si="2"/>
        <v>20</v>
      </c>
      <c r="BD16" s="1">
        <f>IF(I16='Drop Downs'!$J$3, 1,0)</f>
        <v>0</v>
      </c>
      <c r="BE16" s="1">
        <f>IF(J16='Drop Downs'!$J$3, 1, 0)</f>
        <v>1</v>
      </c>
      <c r="BF16" s="1">
        <f t="shared" si="3"/>
        <v>1</v>
      </c>
      <c r="BG16" s="1">
        <f t="shared" si="4"/>
        <v>20</v>
      </c>
      <c r="BH16" s="1">
        <f>IF(K16='Drop Downs'!$J$1, 1, 0)</f>
        <v>0</v>
      </c>
      <c r="BI16" s="1">
        <f>IF(K16='Drop Downs'!$J$2, 1, 0)</f>
        <v>0</v>
      </c>
      <c r="BJ16" s="1">
        <f>IF(K16='Drop Downs'!$J$3, 1, 0)</f>
        <v>0</v>
      </c>
      <c r="BK16" s="15">
        <f>IF(K16='Drop Downs'!$J$4, 1, 0)</f>
        <v>1</v>
      </c>
    </row>
    <row r="17" spans="1:63" x14ac:dyDescent="0.25">
      <c r="A17" s="9"/>
      <c r="B17" s="9" t="s">
        <v>130</v>
      </c>
      <c r="C17" s="9" t="s">
        <v>301</v>
      </c>
      <c r="D17" s="9">
        <v>56029</v>
      </c>
      <c r="E17" s="9"/>
      <c r="F17" s="9"/>
      <c r="G17" s="9"/>
      <c r="H17" s="9"/>
      <c r="I17" s="9" t="s">
        <v>10</v>
      </c>
      <c r="J17" s="9" t="s">
        <v>9</v>
      </c>
      <c r="K17" s="9" t="str">
        <f>IFERROR(VLOOKUP(BG17, 'Drop Downs'!$I$1:$J$4, 2, FALSE)," ")</f>
        <v>Unknown</v>
      </c>
      <c r="L17" s="9"/>
      <c r="M17" s="9" t="s">
        <v>15</v>
      </c>
      <c r="N17" s="22" t="s">
        <v>321</v>
      </c>
      <c r="O17" s="9"/>
      <c r="P17" s="9"/>
      <c r="Q17" s="9"/>
      <c r="R17" s="9"/>
      <c r="S17" s="9"/>
      <c r="T17" s="9"/>
      <c r="U17" s="9"/>
      <c r="V17" s="10"/>
      <c r="W17" s="9" t="s">
        <v>88</v>
      </c>
      <c r="X17" s="9"/>
      <c r="Y17" s="9" t="s">
        <v>302</v>
      </c>
      <c r="Z17" s="9" t="s">
        <v>26</v>
      </c>
      <c r="AA17" s="9" t="s">
        <v>32</v>
      </c>
      <c r="AB17" s="10">
        <v>45036</v>
      </c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1"/>
      <c r="AQ17" s="1">
        <f>IF(K17='Drop Downs'!$A$1, 1, 0)</f>
        <v>0</v>
      </c>
      <c r="AR17" s="1">
        <f>IF(K17='Drop Downs'!$A$2, 1, 0)</f>
        <v>0</v>
      </c>
      <c r="AS17" s="1">
        <f>IF(K17='Drop Downs'!$A$3, 1, 0)</f>
        <v>0</v>
      </c>
      <c r="AT17" s="1">
        <f>IF(K17='Drop Downs'!$A$4, 1, 0)</f>
        <v>1</v>
      </c>
      <c r="AU17" s="1">
        <f>IF(I17='Drop Downs'!$J$1, 100, 0)</f>
        <v>0</v>
      </c>
      <c r="AV17" s="1">
        <f>IF(J17='Drop Downs'!$J$1, 100, 0)</f>
        <v>0</v>
      </c>
      <c r="AW17" s="1">
        <f t="shared" si="0"/>
        <v>0</v>
      </c>
      <c r="AX17" s="1">
        <f>IF(I17='Drop Downs'!$J$2, 50, 0)</f>
        <v>0</v>
      </c>
      <c r="AY17" s="1">
        <f>IF(J17='Drop Downs'!$J$2, 50, 0)</f>
        <v>0</v>
      </c>
      <c r="AZ17" s="1">
        <f t="shared" si="1"/>
        <v>0</v>
      </c>
      <c r="BA17" s="1">
        <f>IF(I17='Drop Downs'!$J$4, 20, 0)</f>
        <v>20</v>
      </c>
      <c r="BB17" s="1">
        <f>IF(J17='Drop Downs'!$J$4, 20, 0)</f>
        <v>0</v>
      </c>
      <c r="BC17" s="1">
        <f t="shared" si="2"/>
        <v>20</v>
      </c>
      <c r="BD17" s="1">
        <f>IF(I17='Drop Downs'!$J$3, 1,0)</f>
        <v>0</v>
      </c>
      <c r="BE17" s="1">
        <f>IF(J17='Drop Downs'!$J$3, 1, 0)</f>
        <v>1</v>
      </c>
      <c r="BF17" s="1">
        <f t="shared" si="3"/>
        <v>1</v>
      </c>
      <c r="BG17" s="1">
        <f t="shared" si="4"/>
        <v>20</v>
      </c>
      <c r="BH17" s="1">
        <f>IF(K17='Drop Downs'!$J$1, 1, 0)</f>
        <v>0</v>
      </c>
      <c r="BI17" s="1">
        <f>IF(K17='Drop Downs'!$J$2, 1, 0)</f>
        <v>0</v>
      </c>
      <c r="BJ17" s="1">
        <f>IF(K17='Drop Downs'!$J$3, 1, 0)</f>
        <v>0</v>
      </c>
      <c r="BK17" s="15">
        <f>IF(K17='Drop Downs'!$J$4, 1, 0)</f>
        <v>1</v>
      </c>
    </row>
    <row r="18" spans="1:63" x14ac:dyDescent="0.25">
      <c r="A18" s="9"/>
      <c r="B18" s="9" t="s">
        <v>131</v>
      </c>
      <c r="C18" s="9" t="s">
        <v>301</v>
      </c>
      <c r="D18" s="9">
        <v>56029</v>
      </c>
      <c r="E18" s="9"/>
      <c r="F18" s="9"/>
      <c r="G18" s="9"/>
      <c r="H18" s="9"/>
      <c r="I18" s="9" t="s">
        <v>10</v>
      </c>
      <c r="J18" s="9" t="s">
        <v>9</v>
      </c>
      <c r="K18" s="9" t="str">
        <f>IFERROR(VLOOKUP(BG18, 'Drop Downs'!$I$1:$J$4, 2, FALSE)," ")</f>
        <v>Unknown</v>
      </c>
      <c r="L18" s="9"/>
      <c r="M18" s="9" t="s">
        <v>15</v>
      </c>
      <c r="N18" s="22" t="s">
        <v>321</v>
      </c>
      <c r="O18" s="9"/>
      <c r="P18" s="9"/>
      <c r="Q18" s="9"/>
      <c r="R18" s="9"/>
      <c r="S18" s="9"/>
      <c r="T18" s="9"/>
      <c r="U18" s="9"/>
      <c r="V18" s="10"/>
      <c r="W18" s="9" t="s">
        <v>88</v>
      </c>
      <c r="X18" s="9"/>
      <c r="Y18" s="9" t="s">
        <v>302</v>
      </c>
      <c r="Z18" s="9" t="s">
        <v>26</v>
      </c>
      <c r="AA18" s="9" t="s">
        <v>32</v>
      </c>
      <c r="AB18" s="10">
        <v>45036</v>
      </c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1"/>
      <c r="AQ18" s="1">
        <f>IF(K18='Drop Downs'!$A$1, 1, 0)</f>
        <v>0</v>
      </c>
      <c r="AR18" s="1">
        <f>IF(K18='Drop Downs'!$A$2, 1, 0)</f>
        <v>0</v>
      </c>
      <c r="AS18" s="1">
        <f>IF(K18='Drop Downs'!$A$3, 1, 0)</f>
        <v>0</v>
      </c>
      <c r="AT18" s="1">
        <f>IF(K18='Drop Downs'!$A$4, 1, 0)</f>
        <v>1</v>
      </c>
      <c r="AU18" s="1">
        <f>IF(I18='Drop Downs'!$J$1, 100, 0)</f>
        <v>0</v>
      </c>
      <c r="AV18" s="1">
        <f>IF(J18='Drop Downs'!$J$1, 100, 0)</f>
        <v>0</v>
      </c>
      <c r="AW18" s="1">
        <f t="shared" si="0"/>
        <v>0</v>
      </c>
      <c r="AX18" s="1">
        <f>IF(I18='Drop Downs'!$J$2, 50, 0)</f>
        <v>0</v>
      </c>
      <c r="AY18" s="1">
        <f>IF(J18='Drop Downs'!$J$2, 50, 0)</f>
        <v>0</v>
      </c>
      <c r="AZ18" s="1">
        <f t="shared" si="1"/>
        <v>0</v>
      </c>
      <c r="BA18" s="1">
        <f>IF(I18='Drop Downs'!$J$4, 20, 0)</f>
        <v>20</v>
      </c>
      <c r="BB18" s="1">
        <f>IF(J18='Drop Downs'!$J$4, 20, 0)</f>
        <v>0</v>
      </c>
      <c r="BC18" s="1">
        <f t="shared" si="2"/>
        <v>20</v>
      </c>
      <c r="BD18" s="1">
        <f>IF(I18='Drop Downs'!$J$3, 1,0)</f>
        <v>0</v>
      </c>
      <c r="BE18" s="1">
        <f>IF(J18='Drop Downs'!$J$3, 1, 0)</f>
        <v>1</v>
      </c>
      <c r="BF18" s="1">
        <f t="shared" si="3"/>
        <v>1</v>
      </c>
      <c r="BG18" s="1">
        <f t="shared" si="4"/>
        <v>20</v>
      </c>
      <c r="BH18" s="1">
        <f>IF(K18='Drop Downs'!$J$1, 1, 0)</f>
        <v>0</v>
      </c>
      <c r="BI18" s="1">
        <f>IF(K18='Drop Downs'!$J$2, 1, 0)</f>
        <v>0</v>
      </c>
      <c r="BJ18" s="1">
        <f>IF(K18='Drop Downs'!$J$3, 1, 0)</f>
        <v>0</v>
      </c>
      <c r="BK18" s="15">
        <f>IF(K18='Drop Downs'!$J$4, 1, 0)</f>
        <v>1</v>
      </c>
    </row>
    <row r="19" spans="1:63" x14ac:dyDescent="0.25">
      <c r="A19" s="9"/>
      <c r="B19" s="9" t="s">
        <v>132</v>
      </c>
      <c r="C19" s="9" t="s">
        <v>301</v>
      </c>
      <c r="D19" s="9">
        <v>56029</v>
      </c>
      <c r="E19" s="9"/>
      <c r="F19" s="9"/>
      <c r="G19" s="9"/>
      <c r="H19" s="9"/>
      <c r="I19" s="9" t="s">
        <v>10</v>
      </c>
      <c r="J19" s="9" t="s">
        <v>9</v>
      </c>
      <c r="K19" s="9" t="str">
        <f>IFERROR(VLOOKUP(BG19, 'Drop Downs'!$I$1:$J$4, 2, FALSE)," ")</f>
        <v>Unknown</v>
      </c>
      <c r="L19" s="9"/>
      <c r="M19" s="9" t="s">
        <v>15</v>
      </c>
      <c r="N19" s="22" t="s">
        <v>321</v>
      </c>
      <c r="O19" s="9"/>
      <c r="P19" s="9"/>
      <c r="Q19" s="9"/>
      <c r="R19" s="9"/>
      <c r="S19" s="9"/>
      <c r="T19" s="9"/>
      <c r="U19" s="9"/>
      <c r="V19" s="10"/>
      <c r="W19" s="9" t="s">
        <v>87</v>
      </c>
      <c r="X19" s="9"/>
      <c r="Y19" s="9" t="s">
        <v>302</v>
      </c>
      <c r="Z19" s="9" t="s">
        <v>26</v>
      </c>
      <c r="AA19" s="9" t="s">
        <v>32</v>
      </c>
      <c r="AB19" s="10">
        <v>45028</v>
      </c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1"/>
      <c r="AQ19" s="1">
        <f>IF(K19='Drop Downs'!$A$1, 1, 0)</f>
        <v>0</v>
      </c>
      <c r="AR19" s="1">
        <f>IF(K19='Drop Downs'!$A$2, 1, 0)</f>
        <v>0</v>
      </c>
      <c r="AS19" s="1">
        <f>IF(K19='Drop Downs'!$A$3, 1, 0)</f>
        <v>0</v>
      </c>
      <c r="AT19" s="1">
        <f>IF(K19='Drop Downs'!$A$4, 1, 0)</f>
        <v>1</v>
      </c>
      <c r="AU19" s="1">
        <f>IF(I19='Drop Downs'!$J$1, 100, 0)</f>
        <v>0</v>
      </c>
      <c r="AV19" s="1">
        <f>IF(J19='Drop Downs'!$J$1, 100, 0)</f>
        <v>0</v>
      </c>
      <c r="AW19" s="1">
        <f t="shared" si="0"/>
        <v>0</v>
      </c>
      <c r="AX19" s="1">
        <f>IF(I19='Drop Downs'!$J$2, 50, 0)</f>
        <v>0</v>
      </c>
      <c r="AY19" s="1">
        <f>IF(J19='Drop Downs'!$J$2, 50, 0)</f>
        <v>0</v>
      </c>
      <c r="AZ19" s="1">
        <f t="shared" si="1"/>
        <v>0</v>
      </c>
      <c r="BA19" s="1">
        <f>IF(I19='Drop Downs'!$J$4, 20, 0)</f>
        <v>20</v>
      </c>
      <c r="BB19" s="1">
        <f>IF(J19='Drop Downs'!$J$4, 20, 0)</f>
        <v>0</v>
      </c>
      <c r="BC19" s="1">
        <f t="shared" si="2"/>
        <v>20</v>
      </c>
      <c r="BD19" s="1">
        <f>IF(I19='Drop Downs'!$J$3, 1,0)</f>
        <v>0</v>
      </c>
      <c r="BE19" s="1">
        <f>IF(J19='Drop Downs'!$J$3, 1, 0)</f>
        <v>1</v>
      </c>
      <c r="BF19" s="1">
        <f t="shared" si="3"/>
        <v>1</v>
      </c>
      <c r="BG19" s="1">
        <f t="shared" si="4"/>
        <v>20</v>
      </c>
      <c r="BH19" s="1">
        <f>IF(K19='Drop Downs'!$J$1, 1, 0)</f>
        <v>0</v>
      </c>
      <c r="BI19" s="1">
        <f>IF(K19='Drop Downs'!$J$2, 1, 0)</f>
        <v>0</v>
      </c>
      <c r="BJ19" s="1">
        <f>IF(K19='Drop Downs'!$J$3, 1, 0)</f>
        <v>0</v>
      </c>
      <c r="BK19" s="15">
        <f>IF(K19='Drop Downs'!$J$4, 1, 0)</f>
        <v>1</v>
      </c>
    </row>
    <row r="20" spans="1:63" x14ac:dyDescent="0.25">
      <c r="A20" s="9"/>
      <c r="B20" s="9" t="s">
        <v>133</v>
      </c>
      <c r="C20" s="9" t="s">
        <v>301</v>
      </c>
      <c r="D20" s="9">
        <v>56029</v>
      </c>
      <c r="E20" s="9"/>
      <c r="F20" s="9"/>
      <c r="G20" s="9"/>
      <c r="H20" s="9"/>
      <c r="I20" s="9" t="s">
        <v>10</v>
      </c>
      <c r="J20" s="9" t="s">
        <v>9</v>
      </c>
      <c r="K20" s="9" t="str">
        <f>IFERROR(VLOOKUP(BG20, 'Drop Downs'!$I$1:$J$4, 2, FALSE)," ")</f>
        <v>Unknown</v>
      </c>
      <c r="L20" s="9"/>
      <c r="M20" s="9" t="s">
        <v>15</v>
      </c>
      <c r="N20" s="22" t="s">
        <v>321</v>
      </c>
      <c r="O20" s="9"/>
      <c r="P20" s="9"/>
      <c r="Q20" s="9"/>
      <c r="R20" s="9"/>
      <c r="S20" s="9"/>
      <c r="T20" s="9"/>
      <c r="U20" s="9"/>
      <c r="V20" s="10"/>
      <c r="W20" s="9" t="s">
        <v>87</v>
      </c>
      <c r="X20" s="9"/>
      <c r="Y20" s="9" t="s">
        <v>302</v>
      </c>
      <c r="Z20" s="9" t="s">
        <v>26</v>
      </c>
      <c r="AA20" s="9" t="s">
        <v>32</v>
      </c>
      <c r="AB20" s="10">
        <v>45030</v>
      </c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1"/>
      <c r="AQ20" s="1">
        <f>IF(K20='Drop Downs'!$A$1, 1, 0)</f>
        <v>0</v>
      </c>
      <c r="AR20" s="1">
        <f>IF(K20='Drop Downs'!$A$2, 1, 0)</f>
        <v>0</v>
      </c>
      <c r="AS20" s="1">
        <f>IF(K20='Drop Downs'!$A$3, 1, 0)</f>
        <v>0</v>
      </c>
      <c r="AT20" s="1">
        <f>IF(K20='Drop Downs'!$A$4, 1, 0)</f>
        <v>1</v>
      </c>
      <c r="AU20" s="1">
        <f>IF(I20='Drop Downs'!$J$1, 100, 0)</f>
        <v>0</v>
      </c>
      <c r="AV20" s="1">
        <f>IF(J20='Drop Downs'!$J$1, 100, 0)</f>
        <v>0</v>
      </c>
      <c r="AW20" s="1">
        <f t="shared" si="0"/>
        <v>0</v>
      </c>
      <c r="AX20" s="1">
        <f>IF(I20='Drop Downs'!$J$2, 50, 0)</f>
        <v>0</v>
      </c>
      <c r="AY20" s="1">
        <f>IF(J20='Drop Downs'!$J$2, 50, 0)</f>
        <v>0</v>
      </c>
      <c r="AZ20" s="1">
        <f t="shared" si="1"/>
        <v>0</v>
      </c>
      <c r="BA20" s="1">
        <f>IF(I20='Drop Downs'!$J$4, 20, 0)</f>
        <v>20</v>
      </c>
      <c r="BB20" s="1">
        <f>IF(J20='Drop Downs'!$J$4, 20, 0)</f>
        <v>0</v>
      </c>
      <c r="BC20" s="1">
        <f t="shared" si="2"/>
        <v>20</v>
      </c>
      <c r="BD20" s="1">
        <f>IF(I20='Drop Downs'!$J$3, 1,0)</f>
        <v>0</v>
      </c>
      <c r="BE20" s="1">
        <f>IF(J20='Drop Downs'!$J$3, 1, 0)</f>
        <v>1</v>
      </c>
      <c r="BF20" s="1">
        <f t="shared" si="3"/>
        <v>1</v>
      </c>
      <c r="BG20" s="1">
        <f t="shared" si="4"/>
        <v>20</v>
      </c>
      <c r="BH20" s="1">
        <f>IF(K20='Drop Downs'!$J$1, 1, 0)</f>
        <v>0</v>
      </c>
      <c r="BI20" s="1">
        <f>IF(K20='Drop Downs'!$J$2, 1, 0)</f>
        <v>0</v>
      </c>
      <c r="BJ20" s="1">
        <f>IF(K20='Drop Downs'!$J$3, 1, 0)</f>
        <v>0</v>
      </c>
      <c r="BK20" s="15">
        <f>IF(K20='Drop Downs'!$J$4, 1, 0)</f>
        <v>1</v>
      </c>
    </row>
    <row r="21" spans="1:63" x14ac:dyDescent="0.25">
      <c r="A21" s="9"/>
      <c r="B21" s="9" t="s">
        <v>134</v>
      </c>
      <c r="C21" s="9" t="s">
        <v>301</v>
      </c>
      <c r="D21" s="9">
        <v>56029</v>
      </c>
      <c r="E21" s="9"/>
      <c r="F21" s="9"/>
      <c r="G21" s="9"/>
      <c r="H21" s="9"/>
      <c r="I21" s="9" t="s">
        <v>10</v>
      </c>
      <c r="J21" s="9" t="s">
        <v>9</v>
      </c>
      <c r="K21" s="9" t="str">
        <f>IFERROR(VLOOKUP(BG21, 'Drop Downs'!$I$1:$J$4, 2, FALSE)," ")</f>
        <v>Unknown</v>
      </c>
      <c r="L21" s="9"/>
      <c r="M21" s="9" t="s">
        <v>15</v>
      </c>
      <c r="N21" s="22" t="s">
        <v>321</v>
      </c>
      <c r="O21" s="9"/>
      <c r="P21" s="9"/>
      <c r="Q21" s="9"/>
      <c r="R21" s="9"/>
      <c r="S21" s="9"/>
      <c r="T21" s="9"/>
      <c r="U21" s="9"/>
      <c r="V21" s="10"/>
      <c r="W21" s="9" t="s">
        <v>86</v>
      </c>
      <c r="X21" s="9"/>
      <c r="Y21" s="9" t="s">
        <v>302</v>
      </c>
      <c r="Z21" s="9" t="s">
        <v>26</v>
      </c>
      <c r="AA21" s="9" t="s">
        <v>32</v>
      </c>
      <c r="AB21" s="10">
        <v>45036</v>
      </c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1"/>
      <c r="AQ21" s="1">
        <f>IF(K21='Drop Downs'!$A$1, 1, 0)</f>
        <v>0</v>
      </c>
      <c r="AR21" s="1">
        <f>IF(K21='Drop Downs'!$A$2, 1, 0)</f>
        <v>0</v>
      </c>
      <c r="AS21" s="1">
        <f>IF(K21='Drop Downs'!$A$3, 1, 0)</f>
        <v>0</v>
      </c>
      <c r="AT21" s="1">
        <f>IF(K21='Drop Downs'!$A$4, 1, 0)</f>
        <v>1</v>
      </c>
      <c r="AU21" s="1">
        <f>IF(I21='Drop Downs'!$J$1, 100, 0)</f>
        <v>0</v>
      </c>
      <c r="AV21" s="1">
        <f>IF(J21='Drop Downs'!$J$1, 100, 0)</f>
        <v>0</v>
      </c>
      <c r="AW21" s="1">
        <f t="shared" si="0"/>
        <v>0</v>
      </c>
      <c r="AX21" s="1">
        <f>IF(I21='Drop Downs'!$J$2, 50, 0)</f>
        <v>0</v>
      </c>
      <c r="AY21" s="1">
        <f>IF(J21='Drop Downs'!$J$2, 50, 0)</f>
        <v>0</v>
      </c>
      <c r="AZ21" s="1">
        <f t="shared" si="1"/>
        <v>0</v>
      </c>
      <c r="BA21" s="1">
        <f>IF(I21='Drop Downs'!$J$4, 20, 0)</f>
        <v>20</v>
      </c>
      <c r="BB21" s="1">
        <f>IF(J21='Drop Downs'!$J$4, 20, 0)</f>
        <v>0</v>
      </c>
      <c r="BC21" s="1">
        <f t="shared" si="2"/>
        <v>20</v>
      </c>
      <c r="BD21" s="1">
        <f>IF(I21='Drop Downs'!$J$3, 1,0)</f>
        <v>0</v>
      </c>
      <c r="BE21" s="1">
        <f>IF(J21='Drop Downs'!$J$3, 1, 0)</f>
        <v>1</v>
      </c>
      <c r="BF21" s="1">
        <f t="shared" si="3"/>
        <v>1</v>
      </c>
      <c r="BG21" s="1">
        <f t="shared" si="4"/>
        <v>20</v>
      </c>
      <c r="BH21" s="1">
        <f>IF(K21='Drop Downs'!$J$1, 1, 0)</f>
        <v>0</v>
      </c>
      <c r="BI21" s="1">
        <f>IF(K21='Drop Downs'!$J$2, 1, 0)</f>
        <v>0</v>
      </c>
      <c r="BJ21" s="1">
        <f>IF(K21='Drop Downs'!$J$3, 1, 0)</f>
        <v>0</v>
      </c>
      <c r="BK21" s="15">
        <f>IF(K21='Drop Downs'!$J$4, 1, 0)</f>
        <v>1</v>
      </c>
    </row>
    <row r="22" spans="1:63" x14ac:dyDescent="0.25">
      <c r="A22" s="9"/>
      <c r="B22" s="9" t="s">
        <v>135</v>
      </c>
      <c r="C22" s="9" t="s">
        <v>301</v>
      </c>
      <c r="D22" s="9">
        <v>56029</v>
      </c>
      <c r="E22" s="9"/>
      <c r="F22" s="9"/>
      <c r="G22" s="9"/>
      <c r="H22" s="9"/>
      <c r="I22" s="9" t="s">
        <v>10</v>
      </c>
      <c r="J22" s="9" t="s">
        <v>9</v>
      </c>
      <c r="K22" s="9" t="str">
        <f>IFERROR(VLOOKUP(BG22, 'Drop Downs'!$I$1:$J$4, 2, FALSE)," ")</f>
        <v>Unknown</v>
      </c>
      <c r="L22" s="9"/>
      <c r="M22" s="9" t="s">
        <v>15</v>
      </c>
      <c r="N22" s="22" t="s">
        <v>321</v>
      </c>
      <c r="O22" s="9"/>
      <c r="P22" s="9"/>
      <c r="Q22" s="9"/>
      <c r="R22" s="9"/>
      <c r="S22" s="9"/>
      <c r="T22" s="9"/>
      <c r="U22" s="9"/>
      <c r="V22" s="10"/>
      <c r="W22" s="9" t="s">
        <v>88</v>
      </c>
      <c r="X22" s="9"/>
      <c r="Y22" s="9" t="s">
        <v>302</v>
      </c>
      <c r="Z22" s="9" t="s">
        <v>26</v>
      </c>
      <c r="AA22" s="9" t="s">
        <v>32</v>
      </c>
      <c r="AB22" s="10">
        <v>45028</v>
      </c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1"/>
      <c r="AQ22" s="1">
        <f>IF(K22='Drop Downs'!$A$1, 1, 0)</f>
        <v>0</v>
      </c>
      <c r="AR22" s="1">
        <f>IF(K22='Drop Downs'!$A$2, 1, 0)</f>
        <v>0</v>
      </c>
      <c r="AS22" s="1">
        <f>IF(K22='Drop Downs'!$A$3, 1, 0)</f>
        <v>0</v>
      </c>
      <c r="AT22" s="1">
        <f>IF(K22='Drop Downs'!$A$4, 1, 0)</f>
        <v>1</v>
      </c>
      <c r="AU22" s="1">
        <f>IF(I22='Drop Downs'!$J$1, 100, 0)</f>
        <v>0</v>
      </c>
      <c r="AV22" s="1">
        <f>IF(J22='Drop Downs'!$J$1, 100, 0)</f>
        <v>0</v>
      </c>
      <c r="AW22" s="1">
        <f t="shared" si="0"/>
        <v>0</v>
      </c>
      <c r="AX22" s="1">
        <f>IF(I22='Drop Downs'!$J$2, 50, 0)</f>
        <v>0</v>
      </c>
      <c r="AY22" s="1">
        <f>IF(J22='Drop Downs'!$J$2, 50, 0)</f>
        <v>0</v>
      </c>
      <c r="AZ22" s="1">
        <f t="shared" si="1"/>
        <v>0</v>
      </c>
      <c r="BA22" s="1">
        <f>IF(I22='Drop Downs'!$J$4, 20, 0)</f>
        <v>20</v>
      </c>
      <c r="BB22" s="1">
        <f>IF(J22='Drop Downs'!$J$4, 20, 0)</f>
        <v>0</v>
      </c>
      <c r="BC22" s="1">
        <f t="shared" si="2"/>
        <v>20</v>
      </c>
      <c r="BD22" s="1">
        <f>IF(I22='Drop Downs'!$J$3, 1,0)</f>
        <v>0</v>
      </c>
      <c r="BE22" s="1">
        <f>IF(J22='Drop Downs'!$J$3, 1, 0)</f>
        <v>1</v>
      </c>
      <c r="BF22" s="1">
        <f t="shared" si="3"/>
        <v>1</v>
      </c>
      <c r="BG22" s="1">
        <f t="shared" si="4"/>
        <v>20</v>
      </c>
      <c r="BH22" s="1">
        <f>IF(K22='Drop Downs'!$J$1, 1, 0)</f>
        <v>0</v>
      </c>
      <c r="BI22" s="1">
        <f>IF(K22='Drop Downs'!$J$2, 1, 0)</f>
        <v>0</v>
      </c>
      <c r="BJ22" s="1">
        <f>IF(K22='Drop Downs'!$J$3, 1, 0)</f>
        <v>0</v>
      </c>
      <c r="BK22" s="15">
        <f>IF(K22='Drop Downs'!$J$4, 1, 0)</f>
        <v>1</v>
      </c>
    </row>
    <row r="23" spans="1:63" x14ac:dyDescent="0.25">
      <c r="A23" s="9"/>
      <c r="B23" s="9" t="s">
        <v>136</v>
      </c>
      <c r="C23" s="9" t="s">
        <v>301</v>
      </c>
      <c r="D23" s="9">
        <v>56029</v>
      </c>
      <c r="E23" s="9"/>
      <c r="F23" s="9"/>
      <c r="G23" s="9"/>
      <c r="H23" s="9"/>
      <c r="I23" s="9" t="s">
        <v>10</v>
      </c>
      <c r="J23" s="9" t="s">
        <v>9</v>
      </c>
      <c r="K23" s="9" t="str">
        <f>IFERROR(VLOOKUP(BG23, 'Drop Downs'!$I$1:$J$4, 2, FALSE)," ")</f>
        <v>Unknown</v>
      </c>
      <c r="L23" s="9"/>
      <c r="M23" s="9" t="s">
        <v>15</v>
      </c>
      <c r="N23" s="22" t="s">
        <v>321</v>
      </c>
      <c r="O23" s="9"/>
      <c r="P23" s="9"/>
      <c r="Q23" s="9"/>
      <c r="R23" s="9"/>
      <c r="S23" s="9"/>
      <c r="T23" s="9"/>
      <c r="U23" s="9"/>
      <c r="V23" s="10"/>
      <c r="W23" s="9" t="s">
        <v>88</v>
      </c>
      <c r="X23" s="9"/>
      <c r="Y23" s="9" t="s">
        <v>302</v>
      </c>
      <c r="Z23" s="9" t="s">
        <v>26</v>
      </c>
      <c r="AA23" s="9" t="s">
        <v>32</v>
      </c>
      <c r="AB23" s="10">
        <v>45030</v>
      </c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1"/>
      <c r="AQ23" s="1">
        <f>IF(K23='Drop Downs'!$A$1, 1, 0)</f>
        <v>0</v>
      </c>
      <c r="AR23" s="1">
        <f>IF(K23='Drop Downs'!$A$2, 1, 0)</f>
        <v>0</v>
      </c>
      <c r="AS23" s="1">
        <f>IF(K23='Drop Downs'!$A$3, 1, 0)</f>
        <v>0</v>
      </c>
      <c r="AT23" s="1">
        <f>IF(K23='Drop Downs'!$A$4, 1, 0)</f>
        <v>1</v>
      </c>
      <c r="AU23" s="1">
        <f>IF(I23='Drop Downs'!$J$1, 100, 0)</f>
        <v>0</v>
      </c>
      <c r="AV23" s="1">
        <f>IF(J23='Drop Downs'!$J$1, 100, 0)</f>
        <v>0</v>
      </c>
      <c r="AW23" s="1">
        <f t="shared" si="0"/>
        <v>0</v>
      </c>
      <c r="AX23" s="1">
        <f>IF(I23='Drop Downs'!$J$2, 50, 0)</f>
        <v>0</v>
      </c>
      <c r="AY23" s="1">
        <f>IF(J23='Drop Downs'!$J$2, 50, 0)</f>
        <v>0</v>
      </c>
      <c r="AZ23" s="1">
        <f t="shared" si="1"/>
        <v>0</v>
      </c>
      <c r="BA23" s="1">
        <f>IF(I23='Drop Downs'!$J$4, 20, 0)</f>
        <v>20</v>
      </c>
      <c r="BB23" s="1">
        <f>IF(J23='Drop Downs'!$J$4, 20, 0)</f>
        <v>0</v>
      </c>
      <c r="BC23" s="1">
        <f t="shared" si="2"/>
        <v>20</v>
      </c>
      <c r="BD23" s="1">
        <f>IF(I23='Drop Downs'!$J$3, 1,0)</f>
        <v>0</v>
      </c>
      <c r="BE23" s="1">
        <f>IF(J23='Drop Downs'!$J$3, 1, 0)</f>
        <v>1</v>
      </c>
      <c r="BF23" s="1">
        <f t="shared" si="3"/>
        <v>1</v>
      </c>
      <c r="BG23" s="1">
        <f t="shared" si="4"/>
        <v>20</v>
      </c>
      <c r="BH23" s="1">
        <f>IF(K23='Drop Downs'!$J$1, 1, 0)</f>
        <v>0</v>
      </c>
      <c r="BI23" s="1">
        <f>IF(K23='Drop Downs'!$J$2, 1, 0)</f>
        <v>0</v>
      </c>
      <c r="BJ23" s="1">
        <f>IF(K23='Drop Downs'!$J$3, 1, 0)</f>
        <v>0</v>
      </c>
      <c r="BK23" s="15">
        <f>IF(K23='Drop Downs'!$J$4, 1, 0)</f>
        <v>1</v>
      </c>
    </row>
    <row r="24" spans="1:63" x14ac:dyDescent="0.25">
      <c r="A24" s="9"/>
      <c r="B24" s="9" t="s">
        <v>137</v>
      </c>
      <c r="C24" s="9" t="s">
        <v>301</v>
      </c>
      <c r="D24" s="9">
        <v>56029</v>
      </c>
      <c r="E24" s="9"/>
      <c r="F24" s="9"/>
      <c r="G24" s="9"/>
      <c r="H24" s="9"/>
      <c r="I24" s="9" t="s">
        <v>10</v>
      </c>
      <c r="J24" s="9" t="s">
        <v>9</v>
      </c>
      <c r="K24" s="9" t="str">
        <f>IFERROR(VLOOKUP(BG24, 'Drop Downs'!$I$1:$J$4, 2, FALSE)," ")</f>
        <v>Unknown</v>
      </c>
      <c r="L24" s="9"/>
      <c r="M24" s="9" t="s">
        <v>15</v>
      </c>
      <c r="N24" s="22" t="s">
        <v>321</v>
      </c>
      <c r="O24" s="9"/>
      <c r="P24" s="9"/>
      <c r="Q24" s="9"/>
      <c r="R24" s="9"/>
      <c r="S24" s="9"/>
      <c r="T24" s="9"/>
      <c r="U24" s="9"/>
      <c r="V24" s="10"/>
      <c r="W24" s="9" t="s">
        <v>88</v>
      </c>
      <c r="X24" s="9"/>
      <c r="Y24" s="9" t="s">
        <v>302</v>
      </c>
      <c r="Z24" s="9" t="s">
        <v>26</v>
      </c>
      <c r="AA24" s="9" t="s">
        <v>32</v>
      </c>
      <c r="AB24" s="10">
        <v>45033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1"/>
      <c r="AQ24" s="1">
        <f>IF(K24='Drop Downs'!$A$1, 1, 0)</f>
        <v>0</v>
      </c>
      <c r="AR24" s="1">
        <f>IF(K24='Drop Downs'!$A$2, 1, 0)</f>
        <v>0</v>
      </c>
      <c r="AS24" s="1">
        <f>IF(K24='Drop Downs'!$A$3, 1, 0)</f>
        <v>0</v>
      </c>
      <c r="AT24" s="1">
        <f>IF(K24='Drop Downs'!$A$4, 1, 0)</f>
        <v>1</v>
      </c>
      <c r="AU24" s="1">
        <f>IF(I24='Drop Downs'!$J$1, 100, 0)</f>
        <v>0</v>
      </c>
      <c r="AV24" s="1">
        <f>IF(J24='Drop Downs'!$J$1, 100, 0)</f>
        <v>0</v>
      </c>
      <c r="AW24" s="1">
        <f t="shared" si="0"/>
        <v>0</v>
      </c>
      <c r="AX24" s="1">
        <f>IF(I24='Drop Downs'!$J$2, 50, 0)</f>
        <v>0</v>
      </c>
      <c r="AY24" s="1">
        <f>IF(J24='Drop Downs'!$J$2, 50, 0)</f>
        <v>0</v>
      </c>
      <c r="AZ24" s="1">
        <f t="shared" si="1"/>
        <v>0</v>
      </c>
      <c r="BA24" s="1">
        <f>IF(I24='Drop Downs'!$J$4, 20, 0)</f>
        <v>20</v>
      </c>
      <c r="BB24" s="1">
        <f>IF(J24='Drop Downs'!$J$4, 20, 0)</f>
        <v>0</v>
      </c>
      <c r="BC24" s="1">
        <f t="shared" si="2"/>
        <v>20</v>
      </c>
      <c r="BD24" s="1">
        <f>IF(I24='Drop Downs'!$J$3, 1,0)</f>
        <v>0</v>
      </c>
      <c r="BE24" s="1">
        <f>IF(J24='Drop Downs'!$J$3, 1, 0)</f>
        <v>1</v>
      </c>
      <c r="BF24" s="1">
        <f t="shared" si="3"/>
        <v>1</v>
      </c>
      <c r="BG24" s="1">
        <f t="shared" si="4"/>
        <v>20</v>
      </c>
      <c r="BH24" s="1">
        <f>IF(K24='Drop Downs'!$J$1, 1, 0)</f>
        <v>0</v>
      </c>
      <c r="BI24" s="1">
        <f>IF(K24='Drop Downs'!$J$2, 1, 0)</f>
        <v>0</v>
      </c>
      <c r="BJ24" s="1">
        <f>IF(K24='Drop Downs'!$J$3, 1, 0)</f>
        <v>0</v>
      </c>
      <c r="BK24" s="15">
        <f>IF(K24='Drop Downs'!$J$4, 1, 0)</f>
        <v>1</v>
      </c>
    </row>
    <row r="25" spans="1:63" x14ac:dyDescent="0.25">
      <c r="A25" s="9"/>
      <c r="B25" s="9" t="s">
        <v>138</v>
      </c>
      <c r="C25" s="9" t="s">
        <v>301</v>
      </c>
      <c r="D25" s="9">
        <v>56029</v>
      </c>
      <c r="E25" s="9"/>
      <c r="F25" s="9"/>
      <c r="G25" s="9"/>
      <c r="H25" s="9"/>
      <c r="I25" s="9" t="s">
        <v>10</v>
      </c>
      <c r="J25" s="9" t="s">
        <v>9</v>
      </c>
      <c r="K25" s="9" t="str">
        <f>IFERROR(VLOOKUP(BG25, 'Drop Downs'!$I$1:$J$4, 2, FALSE)," ")</f>
        <v>Unknown</v>
      </c>
      <c r="L25" s="9"/>
      <c r="M25" s="9" t="s">
        <v>15</v>
      </c>
      <c r="N25" s="22" t="s">
        <v>321</v>
      </c>
      <c r="O25" s="9"/>
      <c r="P25" s="9"/>
      <c r="Q25" s="9"/>
      <c r="R25" s="9"/>
      <c r="S25" s="9"/>
      <c r="T25" s="9"/>
      <c r="U25" s="9"/>
      <c r="V25" s="10"/>
      <c r="W25" s="9" t="s">
        <v>87</v>
      </c>
      <c r="X25" s="9"/>
      <c r="Y25" s="9" t="s">
        <v>303</v>
      </c>
      <c r="Z25" s="9" t="s">
        <v>26</v>
      </c>
      <c r="AA25" s="9" t="s">
        <v>32</v>
      </c>
      <c r="AB25" s="10">
        <v>45033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1"/>
      <c r="AQ25" s="1">
        <f>IF(K25='Drop Downs'!$A$1, 1, 0)</f>
        <v>0</v>
      </c>
      <c r="AR25" s="1">
        <f>IF(K25='Drop Downs'!$A$2, 1, 0)</f>
        <v>0</v>
      </c>
      <c r="AS25" s="1">
        <f>IF(K25='Drop Downs'!$A$3, 1, 0)</f>
        <v>0</v>
      </c>
      <c r="AT25" s="1">
        <f>IF(K25='Drop Downs'!$A$4, 1, 0)</f>
        <v>1</v>
      </c>
      <c r="AU25" s="1">
        <f>IF(I25='Drop Downs'!$J$1, 100, 0)</f>
        <v>0</v>
      </c>
      <c r="AV25" s="1">
        <f>IF(J25='Drop Downs'!$J$1, 100, 0)</f>
        <v>0</v>
      </c>
      <c r="AW25" s="1">
        <f t="shared" si="0"/>
        <v>0</v>
      </c>
      <c r="AX25" s="1">
        <f>IF(I25='Drop Downs'!$J$2, 50, 0)</f>
        <v>0</v>
      </c>
      <c r="AY25" s="1">
        <f>IF(J25='Drop Downs'!$J$2, 50, 0)</f>
        <v>0</v>
      </c>
      <c r="AZ25" s="1">
        <f t="shared" si="1"/>
        <v>0</v>
      </c>
      <c r="BA25" s="1">
        <f>IF(I25='Drop Downs'!$J$4, 20, 0)</f>
        <v>20</v>
      </c>
      <c r="BB25" s="1">
        <f>IF(J25='Drop Downs'!$J$4, 20, 0)</f>
        <v>0</v>
      </c>
      <c r="BC25" s="1">
        <f t="shared" si="2"/>
        <v>20</v>
      </c>
      <c r="BD25" s="1">
        <f>IF(I25='Drop Downs'!$J$3, 1,0)</f>
        <v>0</v>
      </c>
      <c r="BE25" s="1">
        <f>IF(J25='Drop Downs'!$J$3, 1, 0)</f>
        <v>1</v>
      </c>
      <c r="BF25" s="1">
        <f t="shared" si="3"/>
        <v>1</v>
      </c>
      <c r="BG25" s="1">
        <f t="shared" si="4"/>
        <v>20</v>
      </c>
      <c r="BH25" s="1">
        <f>IF(K25='Drop Downs'!$J$1, 1, 0)</f>
        <v>0</v>
      </c>
      <c r="BI25" s="1">
        <f>IF(K25='Drop Downs'!$J$2, 1, 0)</f>
        <v>0</v>
      </c>
      <c r="BJ25" s="1">
        <f>IF(K25='Drop Downs'!$J$3, 1, 0)</f>
        <v>0</v>
      </c>
      <c r="BK25" s="15">
        <f>IF(K25='Drop Downs'!$J$4, 1, 0)</f>
        <v>1</v>
      </c>
    </row>
    <row r="26" spans="1:63" x14ac:dyDescent="0.25">
      <c r="A26" s="9"/>
      <c r="B26" s="9" t="s">
        <v>139</v>
      </c>
      <c r="C26" s="9" t="s">
        <v>301</v>
      </c>
      <c r="D26" s="9">
        <v>56029</v>
      </c>
      <c r="E26" s="9"/>
      <c r="F26" s="9"/>
      <c r="G26" s="9"/>
      <c r="H26" s="9"/>
      <c r="I26" s="9" t="s">
        <v>10</v>
      </c>
      <c r="J26" s="9" t="s">
        <v>9</v>
      </c>
      <c r="K26" s="9" t="str">
        <f>IFERROR(VLOOKUP(BG26, 'Drop Downs'!$I$1:$J$4, 2, FALSE)," ")</f>
        <v>Unknown</v>
      </c>
      <c r="L26" s="9"/>
      <c r="M26" s="9" t="s">
        <v>15</v>
      </c>
      <c r="N26" s="22" t="s">
        <v>321</v>
      </c>
      <c r="O26" s="9"/>
      <c r="P26" s="9"/>
      <c r="Q26" s="9"/>
      <c r="R26" s="9"/>
      <c r="S26" s="9"/>
      <c r="T26" s="9"/>
      <c r="U26" s="9"/>
      <c r="V26" s="10"/>
      <c r="W26" s="9" t="s">
        <v>88</v>
      </c>
      <c r="X26" s="9"/>
      <c r="Y26" s="9" t="s">
        <v>302</v>
      </c>
      <c r="Z26" s="9" t="s">
        <v>26</v>
      </c>
      <c r="AA26" s="9" t="s">
        <v>32</v>
      </c>
      <c r="AB26" s="10">
        <v>45035</v>
      </c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1"/>
      <c r="AQ26" s="1">
        <f>IF(K26='Drop Downs'!$A$1, 1, 0)</f>
        <v>0</v>
      </c>
      <c r="AR26" s="1">
        <f>IF(K26='Drop Downs'!$A$2, 1, 0)</f>
        <v>0</v>
      </c>
      <c r="AS26" s="1">
        <f>IF(K26='Drop Downs'!$A$3, 1, 0)</f>
        <v>0</v>
      </c>
      <c r="AT26" s="1">
        <f>IF(K26='Drop Downs'!$A$4, 1, 0)</f>
        <v>1</v>
      </c>
      <c r="AU26" s="1">
        <f>IF(I26='Drop Downs'!$J$1, 100, 0)</f>
        <v>0</v>
      </c>
      <c r="AV26" s="1">
        <f>IF(J26='Drop Downs'!$J$1, 100, 0)</f>
        <v>0</v>
      </c>
      <c r="AW26" s="1">
        <f t="shared" si="0"/>
        <v>0</v>
      </c>
      <c r="AX26" s="1">
        <f>IF(I26='Drop Downs'!$J$2, 50, 0)</f>
        <v>0</v>
      </c>
      <c r="AY26" s="1">
        <f>IF(J26='Drop Downs'!$J$2, 50, 0)</f>
        <v>0</v>
      </c>
      <c r="AZ26" s="1">
        <f t="shared" si="1"/>
        <v>0</v>
      </c>
      <c r="BA26" s="1">
        <f>IF(I26='Drop Downs'!$J$4, 20, 0)</f>
        <v>20</v>
      </c>
      <c r="BB26" s="1">
        <f>IF(J26='Drop Downs'!$J$4, 20, 0)</f>
        <v>0</v>
      </c>
      <c r="BC26" s="1">
        <f t="shared" si="2"/>
        <v>20</v>
      </c>
      <c r="BD26" s="1">
        <f>IF(I26='Drop Downs'!$J$3, 1,0)</f>
        <v>0</v>
      </c>
      <c r="BE26" s="1">
        <f>IF(J26='Drop Downs'!$J$3, 1, 0)</f>
        <v>1</v>
      </c>
      <c r="BF26" s="1">
        <f t="shared" si="3"/>
        <v>1</v>
      </c>
      <c r="BG26" s="1">
        <f t="shared" si="4"/>
        <v>20</v>
      </c>
      <c r="BH26" s="1">
        <f>IF(K26='Drop Downs'!$J$1, 1, 0)</f>
        <v>0</v>
      </c>
      <c r="BI26" s="1">
        <f>IF(K26='Drop Downs'!$J$2, 1, 0)</f>
        <v>0</v>
      </c>
      <c r="BJ26" s="1">
        <f>IF(K26='Drop Downs'!$J$3, 1, 0)</f>
        <v>0</v>
      </c>
      <c r="BK26" s="15">
        <f>IF(K26='Drop Downs'!$J$4, 1, 0)</f>
        <v>1</v>
      </c>
    </row>
    <row r="27" spans="1:63" x14ac:dyDescent="0.25">
      <c r="A27" s="9"/>
      <c r="B27" s="9" t="s">
        <v>140</v>
      </c>
      <c r="C27" s="9" t="s">
        <v>301</v>
      </c>
      <c r="D27" s="9">
        <v>56029</v>
      </c>
      <c r="E27" s="9"/>
      <c r="F27" s="9"/>
      <c r="G27" s="9"/>
      <c r="H27" s="9"/>
      <c r="I27" s="9" t="s">
        <v>10</v>
      </c>
      <c r="J27" s="9" t="s">
        <v>9</v>
      </c>
      <c r="K27" s="9" t="str">
        <f>IFERROR(VLOOKUP(BG27, 'Drop Downs'!$I$1:$J$4, 2, FALSE)," ")</f>
        <v>Unknown</v>
      </c>
      <c r="L27" s="9"/>
      <c r="M27" s="9" t="s">
        <v>15</v>
      </c>
      <c r="N27" s="22" t="s">
        <v>321</v>
      </c>
      <c r="O27" s="9"/>
      <c r="P27" s="9"/>
      <c r="Q27" s="9"/>
      <c r="R27" s="9"/>
      <c r="S27" s="9"/>
      <c r="T27" s="9"/>
      <c r="U27" s="9"/>
      <c r="V27" s="10"/>
      <c r="W27" s="9" t="s">
        <v>88</v>
      </c>
      <c r="X27" s="9"/>
      <c r="Y27" s="9" t="s">
        <v>302</v>
      </c>
      <c r="Z27" s="9" t="s">
        <v>26</v>
      </c>
      <c r="AA27" s="9" t="s">
        <v>32</v>
      </c>
      <c r="AB27" s="10">
        <v>45027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1"/>
      <c r="AQ27" s="1">
        <f>IF(K27='Drop Downs'!$A$1, 1, 0)</f>
        <v>0</v>
      </c>
      <c r="AR27" s="1">
        <f>IF(K27='Drop Downs'!$A$2, 1, 0)</f>
        <v>0</v>
      </c>
      <c r="AS27" s="1">
        <f>IF(K27='Drop Downs'!$A$3, 1, 0)</f>
        <v>0</v>
      </c>
      <c r="AT27" s="1">
        <f>IF(K27='Drop Downs'!$A$4, 1, 0)</f>
        <v>1</v>
      </c>
      <c r="AU27" s="1">
        <f>IF(I27='Drop Downs'!$J$1, 100, 0)</f>
        <v>0</v>
      </c>
      <c r="AV27" s="1">
        <f>IF(J27='Drop Downs'!$J$1, 100, 0)</f>
        <v>0</v>
      </c>
      <c r="AW27" s="1">
        <f t="shared" si="0"/>
        <v>0</v>
      </c>
      <c r="AX27" s="1">
        <f>IF(I27='Drop Downs'!$J$2, 50, 0)</f>
        <v>0</v>
      </c>
      <c r="AY27" s="1">
        <f>IF(J27='Drop Downs'!$J$2, 50, 0)</f>
        <v>0</v>
      </c>
      <c r="AZ27" s="1">
        <f t="shared" si="1"/>
        <v>0</v>
      </c>
      <c r="BA27" s="1">
        <f>IF(I27='Drop Downs'!$J$4, 20, 0)</f>
        <v>20</v>
      </c>
      <c r="BB27" s="1">
        <f>IF(J27='Drop Downs'!$J$4, 20, 0)</f>
        <v>0</v>
      </c>
      <c r="BC27" s="1">
        <f t="shared" si="2"/>
        <v>20</v>
      </c>
      <c r="BD27" s="1">
        <f>IF(I27='Drop Downs'!$J$3, 1,0)</f>
        <v>0</v>
      </c>
      <c r="BE27" s="1">
        <f>IF(J27='Drop Downs'!$J$3, 1, 0)</f>
        <v>1</v>
      </c>
      <c r="BF27" s="1">
        <f t="shared" si="3"/>
        <v>1</v>
      </c>
      <c r="BG27" s="1">
        <f t="shared" si="4"/>
        <v>20</v>
      </c>
      <c r="BH27" s="1">
        <f>IF(K27='Drop Downs'!$J$1, 1, 0)</f>
        <v>0</v>
      </c>
      <c r="BI27" s="1">
        <f>IF(K27='Drop Downs'!$J$2, 1, 0)</f>
        <v>0</v>
      </c>
      <c r="BJ27" s="1">
        <f>IF(K27='Drop Downs'!$J$3, 1, 0)</f>
        <v>0</v>
      </c>
      <c r="BK27" s="15">
        <f>IF(K27='Drop Downs'!$J$4, 1, 0)</f>
        <v>1</v>
      </c>
    </row>
    <row r="28" spans="1:63" x14ac:dyDescent="0.25">
      <c r="A28" s="9"/>
      <c r="B28" s="9" t="s">
        <v>142</v>
      </c>
      <c r="C28" s="9" t="s">
        <v>301</v>
      </c>
      <c r="D28" s="9">
        <v>56029</v>
      </c>
      <c r="E28" s="9"/>
      <c r="F28" s="9"/>
      <c r="G28" s="9"/>
      <c r="H28" s="9"/>
      <c r="I28" s="9" t="s">
        <v>10</v>
      </c>
      <c r="J28" s="9" t="s">
        <v>9</v>
      </c>
      <c r="K28" s="9" t="str">
        <f>IFERROR(VLOOKUP(BG28, 'Drop Downs'!$I$1:$J$4, 2, FALSE)," ")</f>
        <v>Unknown</v>
      </c>
      <c r="L28" s="9"/>
      <c r="M28" s="9" t="s">
        <v>15</v>
      </c>
      <c r="N28" s="22" t="s">
        <v>321</v>
      </c>
      <c r="O28" s="9"/>
      <c r="P28" s="9"/>
      <c r="Q28" s="9"/>
      <c r="R28" s="9"/>
      <c r="S28" s="9"/>
      <c r="T28" s="9"/>
      <c r="U28" s="9"/>
      <c r="V28" s="10"/>
      <c r="W28" s="9" t="s">
        <v>87</v>
      </c>
      <c r="X28" s="9"/>
      <c r="Y28" s="9" t="s">
        <v>302</v>
      </c>
      <c r="Z28" s="9" t="s">
        <v>26</v>
      </c>
      <c r="AA28" s="9" t="s">
        <v>32</v>
      </c>
      <c r="AB28" s="10">
        <v>45027</v>
      </c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1"/>
      <c r="AQ28" s="1">
        <f>IF(K28='Drop Downs'!$A$1, 1, 0)</f>
        <v>0</v>
      </c>
      <c r="AR28" s="1">
        <f>IF(K28='Drop Downs'!$A$2, 1, 0)</f>
        <v>0</v>
      </c>
      <c r="AS28" s="1">
        <f>IF(K28='Drop Downs'!$A$3, 1, 0)</f>
        <v>0</v>
      </c>
      <c r="AT28" s="1">
        <f>IF(K28='Drop Downs'!$A$4, 1, 0)</f>
        <v>1</v>
      </c>
      <c r="AU28" s="1">
        <f>IF(I28='Drop Downs'!$J$1, 100, 0)</f>
        <v>0</v>
      </c>
      <c r="AV28" s="1">
        <f>IF(J28='Drop Downs'!$J$1, 100, 0)</f>
        <v>0</v>
      </c>
      <c r="AW28" s="1">
        <f t="shared" si="0"/>
        <v>0</v>
      </c>
      <c r="AX28" s="1">
        <f>IF(I28='Drop Downs'!$J$2, 50, 0)</f>
        <v>0</v>
      </c>
      <c r="AY28" s="1">
        <f>IF(J28='Drop Downs'!$J$2, 50, 0)</f>
        <v>0</v>
      </c>
      <c r="AZ28" s="1">
        <f t="shared" si="1"/>
        <v>0</v>
      </c>
      <c r="BA28" s="1">
        <f>IF(I28='Drop Downs'!$J$4, 20, 0)</f>
        <v>20</v>
      </c>
      <c r="BB28" s="1">
        <f>IF(J28='Drop Downs'!$J$4, 20, 0)</f>
        <v>0</v>
      </c>
      <c r="BC28" s="1">
        <f t="shared" si="2"/>
        <v>20</v>
      </c>
      <c r="BD28" s="1">
        <f>IF(I28='Drop Downs'!$J$3, 1,0)</f>
        <v>0</v>
      </c>
      <c r="BE28" s="1">
        <f>IF(J28='Drop Downs'!$J$3, 1, 0)</f>
        <v>1</v>
      </c>
      <c r="BF28" s="1">
        <f t="shared" si="3"/>
        <v>1</v>
      </c>
      <c r="BG28" s="1">
        <f t="shared" si="4"/>
        <v>20</v>
      </c>
      <c r="BH28" s="1">
        <f>IF(K28='Drop Downs'!$J$1, 1, 0)</f>
        <v>0</v>
      </c>
      <c r="BI28" s="1">
        <f>IF(K28='Drop Downs'!$J$2, 1, 0)</f>
        <v>0</v>
      </c>
      <c r="BJ28" s="1">
        <f>IF(K28='Drop Downs'!$J$3, 1, 0)</f>
        <v>0</v>
      </c>
      <c r="BK28" s="15">
        <f>IF(K28='Drop Downs'!$J$4, 1, 0)</f>
        <v>1</v>
      </c>
    </row>
    <row r="29" spans="1:63" x14ac:dyDescent="0.25">
      <c r="A29" s="9"/>
      <c r="B29" s="9" t="s">
        <v>141</v>
      </c>
      <c r="C29" s="9" t="s">
        <v>301</v>
      </c>
      <c r="D29" s="9">
        <v>56029</v>
      </c>
      <c r="E29" s="9"/>
      <c r="F29" s="9"/>
      <c r="G29" s="9"/>
      <c r="H29" s="9"/>
      <c r="I29" s="9" t="s">
        <v>10</v>
      </c>
      <c r="J29" s="9" t="s">
        <v>9</v>
      </c>
      <c r="K29" s="9" t="str">
        <f>IFERROR(VLOOKUP(BG29, 'Drop Downs'!$I$1:$J$4, 2, FALSE)," ")</f>
        <v>Unknown</v>
      </c>
      <c r="L29" s="9"/>
      <c r="M29" s="9" t="s">
        <v>15</v>
      </c>
      <c r="N29" s="22" t="s">
        <v>321</v>
      </c>
      <c r="O29" s="9"/>
      <c r="P29" s="9"/>
      <c r="Q29" s="9"/>
      <c r="R29" s="9"/>
      <c r="S29" s="9"/>
      <c r="T29" s="9"/>
      <c r="U29" s="9"/>
      <c r="V29" s="10"/>
      <c r="W29" s="9" t="s">
        <v>88</v>
      </c>
      <c r="X29" s="9"/>
      <c r="Y29" s="9" t="s">
        <v>302</v>
      </c>
      <c r="Z29" s="9" t="s">
        <v>26</v>
      </c>
      <c r="AA29" s="9" t="s">
        <v>32</v>
      </c>
      <c r="AB29" s="10">
        <v>45026</v>
      </c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1"/>
      <c r="AQ29" s="1">
        <f>IF(K29='Drop Downs'!$A$1, 1, 0)</f>
        <v>0</v>
      </c>
      <c r="AR29" s="1">
        <f>IF(K29='Drop Downs'!$A$2, 1, 0)</f>
        <v>0</v>
      </c>
      <c r="AS29" s="1">
        <f>IF(K29='Drop Downs'!$A$3, 1, 0)</f>
        <v>0</v>
      </c>
      <c r="AT29" s="1">
        <f>IF(K29='Drop Downs'!$A$4, 1, 0)</f>
        <v>1</v>
      </c>
      <c r="AU29" s="1">
        <f>IF(I29='Drop Downs'!$J$1, 100, 0)</f>
        <v>0</v>
      </c>
      <c r="AV29" s="1">
        <f>IF(J29='Drop Downs'!$J$1, 100, 0)</f>
        <v>0</v>
      </c>
      <c r="AW29" s="1">
        <f t="shared" si="0"/>
        <v>0</v>
      </c>
      <c r="AX29" s="1">
        <f>IF(I29='Drop Downs'!$J$2, 50, 0)</f>
        <v>0</v>
      </c>
      <c r="AY29" s="1">
        <f>IF(J29='Drop Downs'!$J$2, 50, 0)</f>
        <v>0</v>
      </c>
      <c r="AZ29" s="1">
        <f t="shared" si="1"/>
        <v>0</v>
      </c>
      <c r="BA29" s="1">
        <f>IF(I29='Drop Downs'!$J$4, 20, 0)</f>
        <v>20</v>
      </c>
      <c r="BB29" s="1">
        <f>IF(J29='Drop Downs'!$J$4, 20, 0)</f>
        <v>0</v>
      </c>
      <c r="BC29" s="1">
        <f t="shared" si="2"/>
        <v>20</v>
      </c>
      <c r="BD29" s="1">
        <f>IF(I29='Drop Downs'!$J$3, 1,0)</f>
        <v>0</v>
      </c>
      <c r="BE29" s="1">
        <f>IF(J29='Drop Downs'!$J$3, 1, 0)</f>
        <v>1</v>
      </c>
      <c r="BF29" s="1">
        <f t="shared" si="3"/>
        <v>1</v>
      </c>
      <c r="BG29" s="1">
        <f t="shared" si="4"/>
        <v>20</v>
      </c>
      <c r="BH29" s="1">
        <f>IF(K29='Drop Downs'!$J$1, 1, 0)</f>
        <v>0</v>
      </c>
      <c r="BI29" s="1">
        <f>IF(K29='Drop Downs'!$J$2, 1, 0)</f>
        <v>0</v>
      </c>
      <c r="BJ29" s="1">
        <f>IF(K29='Drop Downs'!$J$3, 1, 0)</f>
        <v>0</v>
      </c>
      <c r="BK29" s="15">
        <f>IF(K29='Drop Downs'!$J$4, 1, 0)</f>
        <v>1</v>
      </c>
    </row>
    <row r="30" spans="1:63" x14ac:dyDescent="0.25">
      <c r="A30" s="9"/>
      <c r="B30" s="9" t="s">
        <v>143</v>
      </c>
      <c r="C30" s="9" t="s">
        <v>301</v>
      </c>
      <c r="D30" s="9">
        <v>56029</v>
      </c>
      <c r="E30" s="9"/>
      <c r="F30" s="9"/>
      <c r="G30" s="9"/>
      <c r="H30" s="9"/>
      <c r="I30" s="9" t="s">
        <v>10</v>
      </c>
      <c r="J30" s="9" t="s">
        <v>9</v>
      </c>
      <c r="K30" s="9" t="str">
        <f>IFERROR(VLOOKUP(BG30, 'Drop Downs'!$I$1:$J$4, 2, FALSE)," ")</f>
        <v>Unknown</v>
      </c>
      <c r="L30" s="9"/>
      <c r="M30" s="9" t="s">
        <v>15</v>
      </c>
      <c r="N30" s="22" t="s">
        <v>321</v>
      </c>
      <c r="O30" s="9"/>
      <c r="P30" s="9"/>
      <c r="Q30" s="9"/>
      <c r="R30" s="9"/>
      <c r="S30" s="9"/>
      <c r="T30" s="9"/>
      <c r="U30" s="9"/>
      <c r="V30" s="10"/>
      <c r="W30" s="9" t="s">
        <v>88</v>
      </c>
      <c r="X30" s="9"/>
      <c r="Y30" s="9" t="s">
        <v>302</v>
      </c>
      <c r="Z30" s="9" t="s">
        <v>26</v>
      </c>
      <c r="AA30" s="9" t="s">
        <v>32</v>
      </c>
      <c r="AB30" s="10">
        <v>45027</v>
      </c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1"/>
      <c r="AQ30" s="1">
        <f>IF(K30='Drop Downs'!$A$1, 1, 0)</f>
        <v>0</v>
      </c>
      <c r="AR30" s="1">
        <f>IF(K30='Drop Downs'!$A$2, 1, 0)</f>
        <v>0</v>
      </c>
      <c r="AS30" s="1">
        <f>IF(K30='Drop Downs'!$A$3, 1, 0)</f>
        <v>0</v>
      </c>
      <c r="AT30" s="1">
        <f>IF(K30='Drop Downs'!$A$4, 1, 0)</f>
        <v>1</v>
      </c>
      <c r="AU30" s="1">
        <f>IF(I30='Drop Downs'!$J$1, 100, 0)</f>
        <v>0</v>
      </c>
      <c r="AV30" s="1">
        <f>IF(J30='Drop Downs'!$J$1, 100, 0)</f>
        <v>0</v>
      </c>
      <c r="AW30" s="1">
        <f t="shared" si="0"/>
        <v>0</v>
      </c>
      <c r="AX30" s="1">
        <f>IF(I30='Drop Downs'!$J$2, 50, 0)</f>
        <v>0</v>
      </c>
      <c r="AY30" s="1">
        <f>IF(J30='Drop Downs'!$J$2, 50, 0)</f>
        <v>0</v>
      </c>
      <c r="AZ30" s="1">
        <f t="shared" si="1"/>
        <v>0</v>
      </c>
      <c r="BA30" s="1">
        <f>IF(I30='Drop Downs'!$J$4, 20, 0)</f>
        <v>20</v>
      </c>
      <c r="BB30" s="1">
        <f>IF(J30='Drop Downs'!$J$4, 20, 0)</f>
        <v>0</v>
      </c>
      <c r="BC30" s="1">
        <f t="shared" si="2"/>
        <v>20</v>
      </c>
      <c r="BD30" s="1">
        <f>IF(I30='Drop Downs'!$J$3, 1,0)</f>
        <v>0</v>
      </c>
      <c r="BE30" s="1">
        <f>IF(J30='Drop Downs'!$J$3, 1, 0)</f>
        <v>1</v>
      </c>
      <c r="BF30" s="1">
        <f t="shared" si="3"/>
        <v>1</v>
      </c>
      <c r="BG30" s="1">
        <f t="shared" si="4"/>
        <v>20</v>
      </c>
      <c r="BH30" s="1">
        <f>IF(K30='Drop Downs'!$J$1, 1, 0)</f>
        <v>0</v>
      </c>
      <c r="BI30" s="1">
        <f>IF(K30='Drop Downs'!$J$2, 1, 0)</f>
        <v>0</v>
      </c>
      <c r="BJ30" s="1">
        <f>IF(K30='Drop Downs'!$J$3, 1, 0)</f>
        <v>0</v>
      </c>
      <c r="BK30" s="15">
        <f>IF(K30='Drop Downs'!$J$4, 1, 0)</f>
        <v>1</v>
      </c>
    </row>
    <row r="31" spans="1:63" x14ac:dyDescent="0.25">
      <c r="A31" s="9"/>
      <c r="B31" s="9" t="s">
        <v>144</v>
      </c>
      <c r="C31" s="9" t="s">
        <v>301</v>
      </c>
      <c r="D31" s="9">
        <v>56029</v>
      </c>
      <c r="E31" s="9"/>
      <c r="F31" s="9"/>
      <c r="G31" s="9"/>
      <c r="H31" s="9"/>
      <c r="I31" s="9" t="s">
        <v>10</v>
      </c>
      <c r="J31" s="9" t="s">
        <v>9</v>
      </c>
      <c r="K31" s="9" t="str">
        <f>IFERROR(VLOOKUP(BG31, 'Drop Downs'!$I$1:$J$4, 2, FALSE)," ")</f>
        <v>Unknown</v>
      </c>
      <c r="L31" s="9"/>
      <c r="M31" s="9" t="s">
        <v>15</v>
      </c>
      <c r="N31" s="22" t="s">
        <v>321</v>
      </c>
      <c r="O31" s="9"/>
      <c r="P31" s="9"/>
      <c r="Q31" s="9"/>
      <c r="R31" s="9"/>
      <c r="S31" s="9"/>
      <c r="T31" s="9"/>
      <c r="U31" s="9"/>
      <c r="V31" s="10"/>
      <c r="W31" s="9"/>
      <c r="X31" s="9"/>
      <c r="Y31" s="9" t="s">
        <v>302</v>
      </c>
      <c r="Z31" s="9" t="s">
        <v>26</v>
      </c>
      <c r="AA31" s="9" t="s">
        <v>32</v>
      </c>
      <c r="AB31" s="10">
        <v>45027</v>
      </c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1"/>
      <c r="AQ31" s="1">
        <f>IF(K31='Drop Downs'!$A$1, 1, 0)</f>
        <v>0</v>
      </c>
      <c r="AR31" s="1">
        <f>IF(K31='Drop Downs'!$A$2, 1, 0)</f>
        <v>0</v>
      </c>
      <c r="AS31" s="1">
        <f>IF(K31='Drop Downs'!$A$3, 1, 0)</f>
        <v>0</v>
      </c>
      <c r="AT31" s="1">
        <f>IF(K31='Drop Downs'!$A$4, 1, 0)</f>
        <v>1</v>
      </c>
      <c r="AU31" s="1">
        <f>IF(I31='Drop Downs'!$J$1, 100, 0)</f>
        <v>0</v>
      </c>
      <c r="AV31" s="1">
        <f>IF(J31='Drop Downs'!$J$1, 100, 0)</f>
        <v>0</v>
      </c>
      <c r="AW31" s="1">
        <f t="shared" si="0"/>
        <v>0</v>
      </c>
      <c r="AX31" s="1">
        <f>IF(I31='Drop Downs'!$J$2, 50, 0)</f>
        <v>0</v>
      </c>
      <c r="AY31" s="1">
        <f>IF(J31='Drop Downs'!$J$2, 50, 0)</f>
        <v>0</v>
      </c>
      <c r="AZ31" s="1">
        <f t="shared" si="1"/>
        <v>0</v>
      </c>
      <c r="BA31" s="1">
        <f>IF(I31='Drop Downs'!$J$4, 20, 0)</f>
        <v>20</v>
      </c>
      <c r="BB31" s="1">
        <f>IF(J31='Drop Downs'!$J$4, 20, 0)</f>
        <v>0</v>
      </c>
      <c r="BC31" s="1">
        <f t="shared" si="2"/>
        <v>20</v>
      </c>
      <c r="BD31" s="1">
        <f>IF(I31='Drop Downs'!$J$3, 1,0)</f>
        <v>0</v>
      </c>
      <c r="BE31" s="1">
        <f>IF(J31='Drop Downs'!$J$3, 1, 0)</f>
        <v>1</v>
      </c>
      <c r="BF31" s="1">
        <f t="shared" si="3"/>
        <v>1</v>
      </c>
      <c r="BG31" s="1">
        <f t="shared" si="4"/>
        <v>20</v>
      </c>
      <c r="BH31" s="1">
        <f>IF(K31='Drop Downs'!$J$1, 1, 0)</f>
        <v>0</v>
      </c>
      <c r="BI31" s="1">
        <f>IF(K31='Drop Downs'!$J$2, 1, 0)</f>
        <v>0</v>
      </c>
      <c r="BJ31" s="1">
        <f>IF(K31='Drop Downs'!$J$3, 1, 0)</f>
        <v>0</v>
      </c>
      <c r="BK31" s="15">
        <f>IF(K31='Drop Downs'!$J$4, 1, 0)</f>
        <v>1</v>
      </c>
    </row>
    <row r="32" spans="1:63" x14ac:dyDescent="0.25">
      <c r="A32" s="9"/>
      <c r="B32" s="9" t="s">
        <v>145</v>
      </c>
      <c r="C32" s="9" t="s">
        <v>301</v>
      </c>
      <c r="D32" s="9">
        <v>56029</v>
      </c>
      <c r="E32" s="9"/>
      <c r="F32" s="9"/>
      <c r="G32" s="9"/>
      <c r="H32" s="9"/>
      <c r="I32" s="9" t="s">
        <v>10</v>
      </c>
      <c r="J32" s="9" t="s">
        <v>9</v>
      </c>
      <c r="K32" s="9" t="str">
        <f>IFERROR(VLOOKUP(BG32, 'Drop Downs'!$I$1:$J$4, 2, FALSE)," ")</f>
        <v>Unknown</v>
      </c>
      <c r="L32" s="9"/>
      <c r="M32" s="9" t="s">
        <v>15</v>
      </c>
      <c r="N32" s="22" t="s">
        <v>321</v>
      </c>
      <c r="O32" s="9"/>
      <c r="P32" s="9"/>
      <c r="Q32" s="9"/>
      <c r="R32" s="9"/>
      <c r="S32" s="9"/>
      <c r="T32" s="9"/>
      <c r="U32" s="9"/>
      <c r="V32" s="10"/>
      <c r="W32" s="9" t="s">
        <v>88</v>
      </c>
      <c r="X32" s="9"/>
      <c r="Y32" s="9" t="s">
        <v>302</v>
      </c>
      <c r="Z32" s="9" t="s">
        <v>26</v>
      </c>
      <c r="AA32" s="9" t="s">
        <v>32</v>
      </c>
      <c r="AB32" s="10">
        <v>45037</v>
      </c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"/>
      <c r="AQ32" s="1">
        <f>IF(K32='Drop Downs'!$A$1, 1, 0)</f>
        <v>0</v>
      </c>
      <c r="AR32" s="1">
        <f>IF(K32='Drop Downs'!$A$2, 1, 0)</f>
        <v>0</v>
      </c>
      <c r="AS32" s="1">
        <f>IF(K32='Drop Downs'!$A$3, 1, 0)</f>
        <v>0</v>
      </c>
      <c r="AT32" s="1">
        <f>IF(K32='Drop Downs'!$A$4, 1, 0)</f>
        <v>1</v>
      </c>
      <c r="AU32" s="1">
        <f>IF(I32='Drop Downs'!$J$1, 100, 0)</f>
        <v>0</v>
      </c>
      <c r="AV32" s="1">
        <f>IF(J32='Drop Downs'!$J$1, 100, 0)</f>
        <v>0</v>
      </c>
      <c r="AW32" s="1">
        <f t="shared" si="0"/>
        <v>0</v>
      </c>
      <c r="AX32" s="1">
        <f>IF(I32='Drop Downs'!$J$2, 50, 0)</f>
        <v>0</v>
      </c>
      <c r="AY32" s="1">
        <f>IF(J32='Drop Downs'!$J$2, 50, 0)</f>
        <v>0</v>
      </c>
      <c r="AZ32" s="1">
        <f t="shared" si="1"/>
        <v>0</v>
      </c>
      <c r="BA32" s="1">
        <f>IF(I32='Drop Downs'!$J$4, 20, 0)</f>
        <v>20</v>
      </c>
      <c r="BB32" s="1">
        <f>IF(J32='Drop Downs'!$J$4, 20, 0)</f>
        <v>0</v>
      </c>
      <c r="BC32" s="1">
        <f t="shared" si="2"/>
        <v>20</v>
      </c>
      <c r="BD32" s="1">
        <f>IF(I32='Drop Downs'!$J$3, 1,0)</f>
        <v>0</v>
      </c>
      <c r="BE32" s="1">
        <f>IF(J32='Drop Downs'!$J$3, 1, 0)</f>
        <v>1</v>
      </c>
      <c r="BF32" s="1">
        <f t="shared" si="3"/>
        <v>1</v>
      </c>
      <c r="BG32" s="1">
        <f t="shared" si="4"/>
        <v>20</v>
      </c>
      <c r="BH32" s="1">
        <f>IF(K32='Drop Downs'!$J$1, 1, 0)</f>
        <v>0</v>
      </c>
      <c r="BI32" s="1">
        <f>IF(K32='Drop Downs'!$J$2, 1, 0)</f>
        <v>0</v>
      </c>
      <c r="BJ32" s="1">
        <f>IF(K32='Drop Downs'!$J$3, 1, 0)</f>
        <v>0</v>
      </c>
      <c r="BK32" s="15">
        <f>IF(K32='Drop Downs'!$J$4, 1, 0)</f>
        <v>1</v>
      </c>
    </row>
    <row r="33" spans="1:63" x14ac:dyDescent="0.25">
      <c r="A33" s="9"/>
      <c r="B33" s="9" t="s">
        <v>146</v>
      </c>
      <c r="C33" s="9" t="s">
        <v>301</v>
      </c>
      <c r="D33" s="9">
        <v>56029</v>
      </c>
      <c r="E33" s="9"/>
      <c r="F33" s="9"/>
      <c r="G33" s="9"/>
      <c r="H33" s="9"/>
      <c r="I33" s="9" t="s">
        <v>10</v>
      </c>
      <c r="J33" s="9" t="s">
        <v>9</v>
      </c>
      <c r="K33" s="9" t="str">
        <f>IFERROR(VLOOKUP(BG33, 'Drop Downs'!$I$1:$J$4, 2, FALSE)," ")</f>
        <v>Unknown</v>
      </c>
      <c r="L33" s="9"/>
      <c r="M33" s="9" t="s">
        <v>15</v>
      </c>
      <c r="N33" s="22" t="s">
        <v>321</v>
      </c>
      <c r="O33" s="9"/>
      <c r="P33" s="9"/>
      <c r="Q33" s="9"/>
      <c r="R33" s="9"/>
      <c r="S33" s="9"/>
      <c r="T33" s="9"/>
      <c r="U33" s="9"/>
      <c r="V33" s="10"/>
      <c r="W33" s="9" t="s">
        <v>88</v>
      </c>
      <c r="X33" s="9"/>
      <c r="Y33" s="9" t="s">
        <v>302</v>
      </c>
      <c r="Z33" s="9" t="s">
        <v>26</v>
      </c>
      <c r="AA33" s="9" t="s">
        <v>32</v>
      </c>
      <c r="AB33" s="10">
        <v>45027</v>
      </c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1"/>
      <c r="AQ33" s="1">
        <f>IF(K33='Drop Downs'!$A$1, 1, 0)</f>
        <v>0</v>
      </c>
      <c r="AR33" s="1">
        <f>IF(K33='Drop Downs'!$A$2, 1, 0)</f>
        <v>0</v>
      </c>
      <c r="AS33" s="1">
        <f>IF(K33='Drop Downs'!$A$3, 1, 0)</f>
        <v>0</v>
      </c>
      <c r="AT33" s="1">
        <f>IF(K33='Drop Downs'!$A$4, 1, 0)</f>
        <v>1</v>
      </c>
      <c r="AU33" s="1">
        <f>IF(I33='Drop Downs'!$J$1, 100, 0)</f>
        <v>0</v>
      </c>
      <c r="AV33" s="1">
        <f>IF(J33='Drop Downs'!$J$1, 100, 0)</f>
        <v>0</v>
      </c>
      <c r="AW33" s="1">
        <f t="shared" si="0"/>
        <v>0</v>
      </c>
      <c r="AX33" s="1">
        <f>IF(I33='Drop Downs'!$J$2, 50, 0)</f>
        <v>0</v>
      </c>
      <c r="AY33" s="1">
        <f>IF(J33='Drop Downs'!$J$2, 50, 0)</f>
        <v>0</v>
      </c>
      <c r="AZ33" s="1">
        <f t="shared" si="1"/>
        <v>0</v>
      </c>
      <c r="BA33" s="1">
        <f>IF(I33='Drop Downs'!$J$4, 20, 0)</f>
        <v>20</v>
      </c>
      <c r="BB33" s="1">
        <f>IF(J33='Drop Downs'!$J$4, 20, 0)</f>
        <v>0</v>
      </c>
      <c r="BC33" s="1">
        <f t="shared" si="2"/>
        <v>20</v>
      </c>
      <c r="BD33" s="1">
        <f>IF(I33='Drop Downs'!$J$3, 1,0)</f>
        <v>0</v>
      </c>
      <c r="BE33" s="1">
        <f>IF(J33='Drop Downs'!$J$3, 1, 0)</f>
        <v>1</v>
      </c>
      <c r="BF33" s="1">
        <f t="shared" si="3"/>
        <v>1</v>
      </c>
      <c r="BG33" s="1">
        <f t="shared" si="4"/>
        <v>20</v>
      </c>
      <c r="BH33" s="1">
        <f>IF(K33='Drop Downs'!$J$1, 1, 0)</f>
        <v>0</v>
      </c>
      <c r="BI33" s="1">
        <f>IF(K33='Drop Downs'!$J$2, 1, 0)</f>
        <v>0</v>
      </c>
      <c r="BJ33" s="1">
        <f>IF(K33='Drop Downs'!$J$3, 1, 0)</f>
        <v>0</v>
      </c>
      <c r="BK33" s="15">
        <f>IF(K33='Drop Downs'!$J$4, 1, 0)</f>
        <v>1</v>
      </c>
    </row>
    <row r="34" spans="1:63" x14ac:dyDescent="0.25">
      <c r="A34" s="9"/>
      <c r="B34" s="9" t="s">
        <v>147</v>
      </c>
      <c r="C34" s="9" t="s">
        <v>301</v>
      </c>
      <c r="D34" s="9">
        <v>56029</v>
      </c>
      <c r="E34" s="9"/>
      <c r="F34" s="9"/>
      <c r="G34" s="9"/>
      <c r="H34" s="9"/>
      <c r="I34" s="9" t="s">
        <v>10</v>
      </c>
      <c r="J34" s="9" t="s">
        <v>9</v>
      </c>
      <c r="K34" s="9" t="str">
        <f>IFERROR(VLOOKUP(BG34, 'Drop Downs'!$I$1:$J$4, 2, FALSE)," ")</f>
        <v>Unknown</v>
      </c>
      <c r="L34" s="9"/>
      <c r="M34" s="9" t="s">
        <v>15</v>
      </c>
      <c r="N34" s="22" t="s">
        <v>321</v>
      </c>
      <c r="O34" s="9"/>
      <c r="P34" s="9"/>
      <c r="Q34" s="9"/>
      <c r="R34" s="9"/>
      <c r="S34" s="9"/>
      <c r="T34" s="9"/>
      <c r="U34" s="9"/>
      <c r="V34" s="10"/>
      <c r="W34" s="9" t="s">
        <v>88</v>
      </c>
      <c r="X34" s="9"/>
      <c r="Y34" s="9" t="s">
        <v>302</v>
      </c>
      <c r="Z34" s="9" t="s">
        <v>26</v>
      </c>
      <c r="AA34" s="9" t="s">
        <v>32</v>
      </c>
      <c r="AB34" s="10">
        <v>45029</v>
      </c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1"/>
      <c r="AQ34" s="1">
        <f>IF(K34='Drop Downs'!$A$1, 1, 0)</f>
        <v>0</v>
      </c>
      <c r="AR34" s="1">
        <f>IF(K34='Drop Downs'!$A$2, 1, 0)</f>
        <v>0</v>
      </c>
      <c r="AS34" s="1">
        <f>IF(K34='Drop Downs'!$A$3, 1, 0)</f>
        <v>0</v>
      </c>
      <c r="AT34" s="1">
        <f>IF(K34='Drop Downs'!$A$4, 1, 0)</f>
        <v>1</v>
      </c>
      <c r="AU34" s="1">
        <f>IF(I34='Drop Downs'!$J$1, 100, 0)</f>
        <v>0</v>
      </c>
      <c r="AV34" s="1">
        <f>IF(J34='Drop Downs'!$J$1, 100, 0)</f>
        <v>0</v>
      </c>
      <c r="AW34" s="1">
        <f t="shared" si="0"/>
        <v>0</v>
      </c>
      <c r="AX34" s="1">
        <f>IF(I34='Drop Downs'!$J$2, 50, 0)</f>
        <v>0</v>
      </c>
      <c r="AY34" s="1">
        <f>IF(J34='Drop Downs'!$J$2, 50, 0)</f>
        <v>0</v>
      </c>
      <c r="AZ34" s="1">
        <f t="shared" si="1"/>
        <v>0</v>
      </c>
      <c r="BA34" s="1">
        <f>IF(I34='Drop Downs'!$J$4, 20, 0)</f>
        <v>20</v>
      </c>
      <c r="BB34" s="1">
        <f>IF(J34='Drop Downs'!$J$4, 20, 0)</f>
        <v>0</v>
      </c>
      <c r="BC34" s="1">
        <f t="shared" si="2"/>
        <v>20</v>
      </c>
      <c r="BD34" s="1">
        <f>IF(I34='Drop Downs'!$J$3, 1,0)</f>
        <v>0</v>
      </c>
      <c r="BE34" s="1">
        <f>IF(J34='Drop Downs'!$J$3, 1, 0)</f>
        <v>1</v>
      </c>
      <c r="BF34" s="1">
        <f t="shared" si="3"/>
        <v>1</v>
      </c>
      <c r="BG34" s="1">
        <f t="shared" si="4"/>
        <v>20</v>
      </c>
      <c r="BH34" s="1">
        <f>IF(K34='Drop Downs'!$J$1, 1, 0)</f>
        <v>0</v>
      </c>
      <c r="BI34" s="1">
        <f>IF(K34='Drop Downs'!$J$2, 1, 0)</f>
        <v>0</v>
      </c>
      <c r="BJ34" s="1">
        <f>IF(K34='Drop Downs'!$J$3, 1, 0)</f>
        <v>0</v>
      </c>
      <c r="BK34" s="15">
        <f>IF(K34='Drop Downs'!$J$4, 1, 0)</f>
        <v>1</v>
      </c>
    </row>
    <row r="35" spans="1:63" x14ac:dyDescent="0.25">
      <c r="A35" s="9"/>
      <c r="B35" s="9" t="s">
        <v>148</v>
      </c>
      <c r="C35" s="9" t="s">
        <v>301</v>
      </c>
      <c r="D35" s="9">
        <v>56029</v>
      </c>
      <c r="E35" s="9"/>
      <c r="F35" s="9"/>
      <c r="G35" s="9"/>
      <c r="H35" s="9"/>
      <c r="I35" s="9" t="s">
        <v>10</v>
      </c>
      <c r="J35" s="9" t="s">
        <v>9</v>
      </c>
      <c r="K35" s="9" t="str">
        <f>IFERROR(VLOOKUP(BG35, 'Drop Downs'!$I$1:$J$4, 2, FALSE)," ")</f>
        <v>Unknown</v>
      </c>
      <c r="L35" s="9"/>
      <c r="M35" s="9" t="s">
        <v>15</v>
      </c>
      <c r="N35" s="22" t="s">
        <v>321</v>
      </c>
      <c r="O35" s="9"/>
      <c r="P35" s="9"/>
      <c r="Q35" s="9"/>
      <c r="R35" s="9"/>
      <c r="S35" s="9"/>
      <c r="T35" s="9"/>
      <c r="U35" s="9"/>
      <c r="V35" s="10"/>
      <c r="W35" s="9" t="s">
        <v>88</v>
      </c>
      <c r="X35" s="9"/>
      <c r="Y35" s="9" t="s">
        <v>302</v>
      </c>
      <c r="Z35" s="9" t="s">
        <v>26</v>
      </c>
      <c r="AA35" s="9" t="s">
        <v>32</v>
      </c>
      <c r="AB35" s="10">
        <v>45029</v>
      </c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1"/>
      <c r="AQ35" s="1">
        <f>IF(K35='Drop Downs'!$A$1, 1, 0)</f>
        <v>0</v>
      </c>
      <c r="AR35" s="1">
        <f>IF(K35='Drop Downs'!$A$2, 1, 0)</f>
        <v>0</v>
      </c>
      <c r="AS35" s="1">
        <f>IF(K35='Drop Downs'!$A$3, 1, 0)</f>
        <v>0</v>
      </c>
      <c r="AT35" s="1">
        <f>IF(K35='Drop Downs'!$A$4, 1, 0)</f>
        <v>1</v>
      </c>
      <c r="AU35" s="1">
        <f>IF(I35='Drop Downs'!$J$1, 100, 0)</f>
        <v>0</v>
      </c>
      <c r="AV35" s="1">
        <f>IF(J35='Drop Downs'!$J$1, 100, 0)</f>
        <v>0</v>
      </c>
      <c r="AW35" s="1">
        <f t="shared" si="0"/>
        <v>0</v>
      </c>
      <c r="AX35" s="1">
        <f>IF(I35='Drop Downs'!$J$2, 50, 0)</f>
        <v>0</v>
      </c>
      <c r="AY35" s="1">
        <f>IF(J35='Drop Downs'!$J$2, 50, 0)</f>
        <v>0</v>
      </c>
      <c r="AZ35" s="1">
        <f t="shared" si="1"/>
        <v>0</v>
      </c>
      <c r="BA35" s="1">
        <f>IF(I35='Drop Downs'!$J$4, 20, 0)</f>
        <v>20</v>
      </c>
      <c r="BB35" s="1">
        <f>IF(J35='Drop Downs'!$J$4, 20, 0)</f>
        <v>0</v>
      </c>
      <c r="BC35" s="1">
        <f t="shared" si="2"/>
        <v>20</v>
      </c>
      <c r="BD35" s="1">
        <f>IF(I35='Drop Downs'!$J$3, 1,0)</f>
        <v>0</v>
      </c>
      <c r="BE35" s="1">
        <f>IF(J35='Drop Downs'!$J$3, 1, 0)</f>
        <v>1</v>
      </c>
      <c r="BF35" s="1">
        <f t="shared" si="3"/>
        <v>1</v>
      </c>
      <c r="BG35" s="1">
        <f t="shared" si="4"/>
        <v>20</v>
      </c>
      <c r="BH35" s="1">
        <f>IF(K35='Drop Downs'!$J$1, 1, 0)</f>
        <v>0</v>
      </c>
      <c r="BI35" s="1">
        <f>IF(K35='Drop Downs'!$J$2, 1, 0)</f>
        <v>0</v>
      </c>
      <c r="BJ35" s="1">
        <f>IF(K35='Drop Downs'!$J$3, 1, 0)</f>
        <v>0</v>
      </c>
      <c r="BK35" s="15">
        <f>IF(K35='Drop Downs'!$J$4, 1, 0)</f>
        <v>1</v>
      </c>
    </row>
    <row r="36" spans="1:63" x14ac:dyDescent="0.25">
      <c r="A36" s="9"/>
      <c r="B36" s="9" t="s">
        <v>149</v>
      </c>
      <c r="C36" s="9" t="s">
        <v>301</v>
      </c>
      <c r="D36" s="9">
        <v>56029</v>
      </c>
      <c r="E36" s="9"/>
      <c r="F36" s="9"/>
      <c r="G36" s="9"/>
      <c r="H36" s="9"/>
      <c r="I36" s="9" t="s">
        <v>10</v>
      </c>
      <c r="J36" s="9" t="s">
        <v>9</v>
      </c>
      <c r="K36" s="9" t="str">
        <f>IFERROR(VLOOKUP(BG36, 'Drop Downs'!$I$1:$J$4, 2, FALSE)," ")</f>
        <v>Unknown</v>
      </c>
      <c r="L36" s="9"/>
      <c r="M36" s="9" t="s">
        <v>15</v>
      </c>
      <c r="N36" s="22" t="s">
        <v>321</v>
      </c>
      <c r="O36" s="9"/>
      <c r="P36" s="9"/>
      <c r="Q36" s="9"/>
      <c r="R36" s="9"/>
      <c r="S36" s="9"/>
      <c r="T36" s="9"/>
      <c r="U36" s="9"/>
      <c r="V36" s="10"/>
      <c r="W36" s="9" t="s">
        <v>88</v>
      </c>
      <c r="X36" s="9"/>
      <c r="Y36" s="9" t="s">
        <v>302</v>
      </c>
      <c r="Z36" s="9" t="s">
        <v>26</v>
      </c>
      <c r="AA36" s="9" t="s">
        <v>32</v>
      </c>
      <c r="AB36" s="10">
        <v>45029</v>
      </c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1"/>
      <c r="AQ36" s="1">
        <f>IF(K36='Drop Downs'!$A$1, 1, 0)</f>
        <v>0</v>
      </c>
      <c r="AR36" s="1">
        <f>IF(K36='Drop Downs'!$A$2, 1, 0)</f>
        <v>0</v>
      </c>
      <c r="AS36" s="1">
        <f>IF(K36='Drop Downs'!$A$3, 1, 0)</f>
        <v>0</v>
      </c>
      <c r="AT36" s="1">
        <f>IF(K36='Drop Downs'!$A$4, 1, 0)</f>
        <v>1</v>
      </c>
      <c r="AU36" s="1">
        <f>IF(I36='Drop Downs'!$J$1, 100, 0)</f>
        <v>0</v>
      </c>
      <c r="AV36" s="1">
        <f>IF(J36='Drop Downs'!$J$1, 100, 0)</f>
        <v>0</v>
      </c>
      <c r="AW36" s="1">
        <f t="shared" si="0"/>
        <v>0</v>
      </c>
      <c r="AX36" s="1">
        <f>IF(I36='Drop Downs'!$J$2, 50, 0)</f>
        <v>0</v>
      </c>
      <c r="AY36" s="1">
        <f>IF(J36='Drop Downs'!$J$2, 50, 0)</f>
        <v>0</v>
      </c>
      <c r="AZ36" s="1">
        <f t="shared" si="1"/>
        <v>0</v>
      </c>
      <c r="BA36" s="1">
        <f>IF(I36='Drop Downs'!$J$4, 20, 0)</f>
        <v>20</v>
      </c>
      <c r="BB36" s="1">
        <f>IF(J36='Drop Downs'!$J$4, 20, 0)</f>
        <v>0</v>
      </c>
      <c r="BC36" s="1">
        <f t="shared" si="2"/>
        <v>20</v>
      </c>
      <c r="BD36" s="1">
        <f>IF(I36='Drop Downs'!$J$3, 1,0)</f>
        <v>0</v>
      </c>
      <c r="BE36" s="1">
        <f>IF(J36='Drop Downs'!$J$3, 1, 0)</f>
        <v>1</v>
      </c>
      <c r="BF36" s="1">
        <f t="shared" si="3"/>
        <v>1</v>
      </c>
      <c r="BG36" s="1">
        <f t="shared" si="4"/>
        <v>20</v>
      </c>
      <c r="BH36" s="1">
        <f>IF(K36='Drop Downs'!$J$1, 1, 0)</f>
        <v>0</v>
      </c>
      <c r="BI36" s="1">
        <f>IF(K36='Drop Downs'!$J$2, 1, 0)</f>
        <v>0</v>
      </c>
      <c r="BJ36" s="1">
        <f>IF(K36='Drop Downs'!$J$3, 1, 0)</f>
        <v>0</v>
      </c>
      <c r="BK36" s="15">
        <f>IF(K36='Drop Downs'!$J$4, 1, 0)</f>
        <v>1</v>
      </c>
    </row>
    <row r="37" spans="1:63" x14ac:dyDescent="0.25">
      <c r="A37" s="9"/>
      <c r="B37" s="9" t="s">
        <v>150</v>
      </c>
      <c r="C37" s="9" t="s">
        <v>301</v>
      </c>
      <c r="D37" s="9">
        <v>56029</v>
      </c>
      <c r="E37" s="9"/>
      <c r="F37" s="9"/>
      <c r="G37" s="9"/>
      <c r="H37" s="9"/>
      <c r="I37" s="9" t="s">
        <v>10</v>
      </c>
      <c r="J37" s="9" t="s">
        <v>9</v>
      </c>
      <c r="K37" s="9" t="str">
        <f>IFERROR(VLOOKUP(BG37, 'Drop Downs'!$I$1:$J$4, 2, FALSE)," ")</f>
        <v>Unknown</v>
      </c>
      <c r="L37" s="9"/>
      <c r="M37" s="9" t="s">
        <v>15</v>
      </c>
      <c r="N37" s="22" t="s">
        <v>321</v>
      </c>
      <c r="O37" s="9"/>
      <c r="P37" s="9"/>
      <c r="Q37" s="9"/>
      <c r="R37" s="9"/>
      <c r="S37" s="9"/>
      <c r="T37" s="9"/>
      <c r="U37" s="9"/>
      <c r="V37" s="10"/>
      <c r="W37" s="9" t="s">
        <v>88</v>
      </c>
      <c r="X37" s="9"/>
      <c r="Y37" s="9" t="s">
        <v>302</v>
      </c>
      <c r="Z37" s="9" t="s">
        <v>26</v>
      </c>
      <c r="AA37" s="9" t="s">
        <v>32</v>
      </c>
      <c r="AB37" s="10">
        <v>45034</v>
      </c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1"/>
      <c r="AQ37" s="1">
        <f>IF(K37='Drop Downs'!$A$1, 1, 0)</f>
        <v>0</v>
      </c>
      <c r="AR37" s="1">
        <f>IF(K37='Drop Downs'!$A$2, 1, 0)</f>
        <v>0</v>
      </c>
      <c r="AS37" s="1">
        <f>IF(K37='Drop Downs'!$A$3, 1, 0)</f>
        <v>0</v>
      </c>
      <c r="AT37" s="1">
        <f>IF(K37='Drop Downs'!$A$4, 1, 0)</f>
        <v>1</v>
      </c>
      <c r="AU37" s="1">
        <f>IF(I37='Drop Downs'!$J$1, 100, 0)</f>
        <v>0</v>
      </c>
      <c r="AV37" s="1">
        <f>IF(J37='Drop Downs'!$J$1, 100, 0)</f>
        <v>0</v>
      </c>
      <c r="AW37" s="1">
        <f t="shared" si="0"/>
        <v>0</v>
      </c>
      <c r="AX37" s="1">
        <f>IF(I37='Drop Downs'!$J$2, 50, 0)</f>
        <v>0</v>
      </c>
      <c r="AY37" s="1">
        <f>IF(J37='Drop Downs'!$J$2, 50, 0)</f>
        <v>0</v>
      </c>
      <c r="AZ37" s="1">
        <f t="shared" si="1"/>
        <v>0</v>
      </c>
      <c r="BA37" s="1">
        <f>IF(I37='Drop Downs'!$J$4, 20, 0)</f>
        <v>20</v>
      </c>
      <c r="BB37" s="1">
        <f>IF(J37='Drop Downs'!$J$4, 20, 0)</f>
        <v>0</v>
      </c>
      <c r="BC37" s="1">
        <f t="shared" si="2"/>
        <v>20</v>
      </c>
      <c r="BD37" s="1">
        <f>IF(I37='Drop Downs'!$J$3, 1,0)</f>
        <v>0</v>
      </c>
      <c r="BE37" s="1">
        <f>IF(J37='Drop Downs'!$J$3, 1, 0)</f>
        <v>1</v>
      </c>
      <c r="BF37" s="1">
        <f t="shared" si="3"/>
        <v>1</v>
      </c>
      <c r="BG37" s="1">
        <f t="shared" si="4"/>
        <v>20</v>
      </c>
      <c r="BH37" s="1">
        <f>IF(K37='Drop Downs'!$J$1, 1, 0)</f>
        <v>0</v>
      </c>
      <c r="BI37" s="1">
        <f>IF(K37='Drop Downs'!$J$2, 1, 0)</f>
        <v>0</v>
      </c>
      <c r="BJ37" s="1">
        <f>IF(K37='Drop Downs'!$J$3, 1, 0)</f>
        <v>0</v>
      </c>
      <c r="BK37" s="15">
        <f>IF(K37='Drop Downs'!$J$4, 1, 0)</f>
        <v>1</v>
      </c>
    </row>
    <row r="38" spans="1:63" x14ac:dyDescent="0.25">
      <c r="A38" s="9"/>
      <c r="B38" s="9" t="s">
        <v>151</v>
      </c>
      <c r="C38" s="9" t="s">
        <v>301</v>
      </c>
      <c r="D38" s="9">
        <v>56029</v>
      </c>
      <c r="E38" s="9"/>
      <c r="F38" s="9"/>
      <c r="G38" s="9"/>
      <c r="H38" s="9"/>
      <c r="I38" s="9" t="s">
        <v>10</v>
      </c>
      <c r="J38" s="9" t="s">
        <v>9</v>
      </c>
      <c r="K38" s="9" t="str">
        <f>IFERROR(VLOOKUP(BG38, 'Drop Downs'!$I$1:$J$4, 2, FALSE)," ")</f>
        <v>Unknown</v>
      </c>
      <c r="L38" s="9"/>
      <c r="M38" s="9" t="s">
        <v>15</v>
      </c>
      <c r="N38" s="22" t="s">
        <v>321</v>
      </c>
      <c r="O38" s="9"/>
      <c r="P38" s="9"/>
      <c r="Q38" s="9"/>
      <c r="R38" s="9"/>
      <c r="S38" s="9"/>
      <c r="T38" s="9"/>
      <c r="U38" s="9"/>
      <c r="V38" s="10"/>
      <c r="W38" s="9" t="s">
        <v>88</v>
      </c>
      <c r="X38" s="9"/>
      <c r="Y38" s="9" t="s">
        <v>302</v>
      </c>
      <c r="Z38" s="9" t="s">
        <v>26</v>
      </c>
      <c r="AA38" s="9" t="s">
        <v>32</v>
      </c>
      <c r="AB38" s="10">
        <v>45034</v>
      </c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1"/>
      <c r="AQ38" s="1">
        <f>IF(K38='Drop Downs'!$A$1, 1, 0)</f>
        <v>0</v>
      </c>
      <c r="AR38" s="1">
        <f>IF(K38='Drop Downs'!$A$2, 1, 0)</f>
        <v>0</v>
      </c>
      <c r="AS38" s="1">
        <f>IF(K38='Drop Downs'!$A$3, 1, 0)</f>
        <v>0</v>
      </c>
      <c r="AT38" s="1">
        <f>IF(K38='Drop Downs'!$A$4, 1, 0)</f>
        <v>1</v>
      </c>
      <c r="AU38" s="1">
        <f>IF(I38='Drop Downs'!$J$1, 100, 0)</f>
        <v>0</v>
      </c>
      <c r="AV38" s="1">
        <f>IF(J38='Drop Downs'!$J$1, 100, 0)</f>
        <v>0</v>
      </c>
      <c r="AW38" s="1">
        <f t="shared" si="0"/>
        <v>0</v>
      </c>
      <c r="AX38" s="1">
        <f>IF(I38='Drop Downs'!$J$2, 50, 0)</f>
        <v>0</v>
      </c>
      <c r="AY38" s="1">
        <f>IF(J38='Drop Downs'!$J$2, 50, 0)</f>
        <v>0</v>
      </c>
      <c r="AZ38" s="1">
        <f t="shared" si="1"/>
        <v>0</v>
      </c>
      <c r="BA38" s="1">
        <f>IF(I38='Drop Downs'!$J$4, 20, 0)</f>
        <v>20</v>
      </c>
      <c r="BB38" s="1">
        <f>IF(J38='Drop Downs'!$J$4, 20, 0)</f>
        <v>0</v>
      </c>
      <c r="BC38" s="1">
        <f t="shared" si="2"/>
        <v>20</v>
      </c>
      <c r="BD38" s="1">
        <f>IF(I38='Drop Downs'!$J$3, 1,0)</f>
        <v>0</v>
      </c>
      <c r="BE38" s="1">
        <f>IF(J38='Drop Downs'!$J$3, 1, 0)</f>
        <v>1</v>
      </c>
      <c r="BF38" s="1">
        <f t="shared" si="3"/>
        <v>1</v>
      </c>
      <c r="BG38" s="1">
        <f t="shared" si="4"/>
        <v>20</v>
      </c>
      <c r="BH38" s="1">
        <f>IF(K38='Drop Downs'!$J$1, 1, 0)</f>
        <v>0</v>
      </c>
      <c r="BI38" s="1">
        <f>IF(K38='Drop Downs'!$J$2, 1, 0)</f>
        <v>0</v>
      </c>
      <c r="BJ38" s="1">
        <f>IF(K38='Drop Downs'!$J$3, 1, 0)</f>
        <v>0</v>
      </c>
      <c r="BK38" s="15">
        <f>IF(K38='Drop Downs'!$J$4, 1, 0)</f>
        <v>1</v>
      </c>
    </row>
    <row r="39" spans="1:63" x14ac:dyDescent="0.25">
      <c r="A39" s="9"/>
      <c r="B39" s="9" t="s">
        <v>152</v>
      </c>
      <c r="C39" s="9" t="s">
        <v>301</v>
      </c>
      <c r="D39" s="9">
        <v>56029</v>
      </c>
      <c r="E39" s="9"/>
      <c r="F39" s="9"/>
      <c r="G39" s="9"/>
      <c r="H39" s="9"/>
      <c r="I39" s="9" t="s">
        <v>10</v>
      </c>
      <c r="J39" s="9" t="s">
        <v>9</v>
      </c>
      <c r="K39" s="9" t="str">
        <f>IFERROR(VLOOKUP(BG39, 'Drop Downs'!$I$1:$J$4, 2, FALSE)," ")</f>
        <v>Unknown</v>
      </c>
      <c r="L39" s="9"/>
      <c r="M39" s="9" t="s">
        <v>15</v>
      </c>
      <c r="N39" s="22" t="s">
        <v>321</v>
      </c>
      <c r="O39" s="9"/>
      <c r="P39" s="9"/>
      <c r="Q39" s="9"/>
      <c r="R39" s="9"/>
      <c r="S39" s="9"/>
      <c r="T39" s="9"/>
      <c r="U39" s="9"/>
      <c r="V39" s="10"/>
      <c r="W39" s="9" t="s">
        <v>88</v>
      </c>
      <c r="X39" s="9"/>
      <c r="Y39" s="9" t="s">
        <v>302</v>
      </c>
      <c r="Z39" s="9" t="s">
        <v>26</v>
      </c>
      <c r="AA39" s="9" t="s">
        <v>32</v>
      </c>
      <c r="AB39" s="10">
        <v>45030</v>
      </c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1"/>
      <c r="AQ39" s="1">
        <f>IF(K39='Drop Downs'!$A$1, 1, 0)</f>
        <v>0</v>
      </c>
      <c r="AR39" s="1">
        <f>IF(K39='Drop Downs'!$A$2, 1, 0)</f>
        <v>0</v>
      </c>
      <c r="AS39" s="1">
        <f>IF(K39='Drop Downs'!$A$3, 1, 0)</f>
        <v>0</v>
      </c>
      <c r="AT39" s="1">
        <f>IF(K39='Drop Downs'!$A$4, 1, 0)</f>
        <v>1</v>
      </c>
      <c r="AU39" s="1">
        <f>IF(I39='Drop Downs'!$J$1, 100, 0)</f>
        <v>0</v>
      </c>
      <c r="AV39" s="1">
        <f>IF(J39='Drop Downs'!$J$1, 100, 0)</f>
        <v>0</v>
      </c>
      <c r="AW39" s="1">
        <f t="shared" si="0"/>
        <v>0</v>
      </c>
      <c r="AX39" s="1">
        <f>IF(I39='Drop Downs'!$J$2, 50, 0)</f>
        <v>0</v>
      </c>
      <c r="AY39" s="1">
        <f>IF(J39='Drop Downs'!$J$2, 50, 0)</f>
        <v>0</v>
      </c>
      <c r="AZ39" s="1">
        <f t="shared" si="1"/>
        <v>0</v>
      </c>
      <c r="BA39" s="1">
        <f>IF(I39='Drop Downs'!$J$4, 20, 0)</f>
        <v>20</v>
      </c>
      <c r="BB39" s="1">
        <f>IF(J39='Drop Downs'!$J$4, 20, 0)</f>
        <v>0</v>
      </c>
      <c r="BC39" s="1">
        <f t="shared" si="2"/>
        <v>20</v>
      </c>
      <c r="BD39" s="1">
        <f>IF(I39='Drop Downs'!$J$3, 1,0)</f>
        <v>0</v>
      </c>
      <c r="BE39" s="1">
        <f>IF(J39='Drop Downs'!$J$3, 1, 0)</f>
        <v>1</v>
      </c>
      <c r="BF39" s="1">
        <f t="shared" si="3"/>
        <v>1</v>
      </c>
      <c r="BG39" s="1">
        <f t="shared" si="4"/>
        <v>20</v>
      </c>
      <c r="BH39" s="1">
        <f>IF(K39='Drop Downs'!$J$1, 1, 0)</f>
        <v>0</v>
      </c>
      <c r="BI39" s="1">
        <f>IF(K39='Drop Downs'!$J$2, 1, 0)</f>
        <v>0</v>
      </c>
      <c r="BJ39" s="1">
        <f>IF(K39='Drop Downs'!$J$3, 1, 0)</f>
        <v>0</v>
      </c>
      <c r="BK39" s="15">
        <f>IF(K39='Drop Downs'!$J$4, 1, 0)</f>
        <v>1</v>
      </c>
    </row>
    <row r="40" spans="1:63" x14ac:dyDescent="0.25">
      <c r="A40" s="9"/>
      <c r="B40" s="9" t="s">
        <v>153</v>
      </c>
      <c r="C40" s="9" t="s">
        <v>301</v>
      </c>
      <c r="D40" s="9">
        <v>56029</v>
      </c>
      <c r="E40" s="9"/>
      <c r="F40" s="9"/>
      <c r="G40" s="9"/>
      <c r="H40" s="9"/>
      <c r="I40" s="9" t="s">
        <v>10</v>
      </c>
      <c r="J40" s="9" t="s">
        <v>9</v>
      </c>
      <c r="K40" s="9" t="str">
        <f>IFERROR(VLOOKUP(BG40, 'Drop Downs'!$I$1:$J$4, 2, FALSE)," ")</f>
        <v>Unknown</v>
      </c>
      <c r="L40" s="9"/>
      <c r="M40" s="9" t="s">
        <v>15</v>
      </c>
      <c r="N40" s="22" t="s">
        <v>321</v>
      </c>
      <c r="O40" s="9"/>
      <c r="P40" s="9"/>
      <c r="Q40" s="9"/>
      <c r="R40" s="9"/>
      <c r="S40" s="9"/>
      <c r="T40" s="9"/>
      <c r="U40" s="9"/>
      <c r="V40" s="10"/>
      <c r="W40" s="9" t="s">
        <v>88</v>
      </c>
      <c r="X40" s="9"/>
      <c r="Y40" s="9" t="s">
        <v>302</v>
      </c>
      <c r="Z40" s="9" t="s">
        <v>26</v>
      </c>
      <c r="AA40" s="9" t="s">
        <v>32</v>
      </c>
      <c r="AB40" s="10">
        <v>45027</v>
      </c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1"/>
      <c r="AQ40" s="1">
        <f>IF(K40='Drop Downs'!$A$1, 1, 0)</f>
        <v>0</v>
      </c>
      <c r="AR40" s="1">
        <f>IF(K40='Drop Downs'!$A$2, 1, 0)</f>
        <v>0</v>
      </c>
      <c r="AS40" s="1">
        <f>IF(K40='Drop Downs'!$A$3, 1, 0)</f>
        <v>0</v>
      </c>
      <c r="AT40" s="1">
        <f>IF(K40='Drop Downs'!$A$4, 1, 0)</f>
        <v>1</v>
      </c>
      <c r="AU40" s="1">
        <f>IF(I40='Drop Downs'!$J$1, 100, 0)</f>
        <v>0</v>
      </c>
      <c r="AV40" s="1">
        <f>IF(J40='Drop Downs'!$J$1, 100, 0)</f>
        <v>0</v>
      </c>
      <c r="AW40" s="1">
        <f t="shared" si="0"/>
        <v>0</v>
      </c>
      <c r="AX40" s="1">
        <f>IF(I40='Drop Downs'!$J$2, 50, 0)</f>
        <v>0</v>
      </c>
      <c r="AY40" s="1">
        <f>IF(J40='Drop Downs'!$J$2, 50, 0)</f>
        <v>0</v>
      </c>
      <c r="AZ40" s="1">
        <f t="shared" si="1"/>
        <v>0</v>
      </c>
      <c r="BA40" s="1">
        <f>IF(I40='Drop Downs'!$J$4, 20, 0)</f>
        <v>20</v>
      </c>
      <c r="BB40" s="1">
        <f>IF(J40='Drop Downs'!$J$4, 20, 0)</f>
        <v>0</v>
      </c>
      <c r="BC40" s="1">
        <f t="shared" si="2"/>
        <v>20</v>
      </c>
      <c r="BD40" s="1">
        <f>IF(I40='Drop Downs'!$J$3, 1,0)</f>
        <v>0</v>
      </c>
      <c r="BE40" s="1">
        <f>IF(J40='Drop Downs'!$J$3, 1, 0)</f>
        <v>1</v>
      </c>
      <c r="BF40" s="1">
        <f t="shared" si="3"/>
        <v>1</v>
      </c>
      <c r="BG40" s="1">
        <f t="shared" si="4"/>
        <v>20</v>
      </c>
      <c r="BH40" s="1">
        <f>IF(K40='Drop Downs'!$J$1, 1, 0)</f>
        <v>0</v>
      </c>
      <c r="BI40" s="1">
        <f>IF(K40='Drop Downs'!$J$2, 1, 0)</f>
        <v>0</v>
      </c>
      <c r="BJ40" s="1">
        <f>IF(K40='Drop Downs'!$J$3, 1, 0)</f>
        <v>0</v>
      </c>
      <c r="BK40" s="15">
        <f>IF(K40='Drop Downs'!$J$4, 1, 0)</f>
        <v>1</v>
      </c>
    </row>
    <row r="41" spans="1:63" x14ac:dyDescent="0.25">
      <c r="A41" s="9"/>
      <c r="B41" s="9" t="s">
        <v>154</v>
      </c>
      <c r="C41" s="9" t="s">
        <v>301</v>
      </c>
      <c r="D41" s="9">
        <v>56029</v>
      </c>
      <c r="E41" s="9"/>
      <c r="F41" s="9"/>
      <c r="G41" s="9"/>
      <c r="H41" s="9"/>
      <c r="I41" s="9" t="s">
        <v>10</v>
      </c>
      <c r="J41" s="9" t="s">
        <v>9</v>
      </c>
      <c r="K41" s="9" t="str">
        <f>IFERROR(VLOOKUP(BG41, 'Drop Downs'!$I$1:$J$4, 2, FALSE)," ")</f>
        <v>Unknown</v>
      </c>
      <c r="L41" s="9"/>
      <c r="M41" s="9" t="s">
        <v>15</v>
      </c>
      <c r="N41" s="22" t="s">
        <v>321</v>
      </c>
      <c r="O41" s="9"/>
      <c r="P41" s="9"/>
      <c r="Q41" s="9"/>
      <c r="R41" s="9"/>
      <c r="S41" s="9"/>
      <c r="T41" s="9"/>
      <c r="U41" s="9"/>
      <c r="V41" s="10"/>
      <c r="W41" s="9" t="s">
        <v>88</v>
      </c>
      <c r="X41" s="9"/>
      <c r="Y41" s="9" t="s">
        <v>302</v>
      </c>
      <c r="Z41" s="9" t="s">
        <v>26</v>
      </c>
      <c r="AA41" s="9" t="s">
        <v>32</v>
      </c>
      <c r="AB41" s="10">
        <v>45036</v>
      </c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1"/>
      <c r="AQ41" s="1">
        <f>IF(K41='Drop Downs'!$A$1, 1, 0)</f>
        <v>0</v>
      </c>
      <c r="AR41" s="1">
        <f>IF(K41='Drop Downs'!$A$2, 1, 0)</f>
        <v>0</v>
      </c>
      <c r="AS41" s="1">
        <f>IF(K41='Drop Downs'!$A$3, 1, 0)</f>
        <v>0</v>
      </c>
      <c r="AT41" s="1">
        <f>IF(K41='Drop Downs'!$A$4, 1, 0)</f>
        <v>1</v>
      </c>
      <c r="AU41" s="1">
        <f>IF(I41='Drop Downs'!$J$1, 100, 0)</f>
        <v>0</v>
      </c>
      <c r="AV41" s="1">
        <f>IF(J41='Drop Downs'!$J$1, 100, 0)</f>
        <v>0</v>
      </c>
      <c r="AW41" s="1">
        <f t="shared" si="0"/>
        <v>0</v>
      </c>
      <c r="AX41" s="1">
        <f>IF(I41='Drop Downs'!$J$2, 50, 0)</f>
        <v>0</v>
      </c>
      <c r="AY41" s="1">
        <f>IF(J41='Drop Downs'!$J$2, 50, 0)</f>
        <v>0</v>
      </c>
      <c r="AZ41" s="1">
        <f t="shared" si="1"/>
        <v>0</v>
      </c>
      <c r="BA41" s="1">
        <f>IF(I41='Drop Downs'!$J$4, 20, 0)</f>
        <v>20</v>
      </c>
      <c r="BB41" s="1">
        <f>IF(J41='Drop Downs'!$J$4, 20, 0)</f>
        <v>0</v>
      </c>
      <c r="BC41" s="1">
        <f t="shared" si="2"/>
        <v>20</v>
      </c>
      <c r="BD41" s="1">
        <f>IF(I41='Drop Downs'!$J$3, 1,0)</f>
        <v>0</v>
      </c>
      <c r="BE41" s="1">
        <f>IF(J41='Drop Downs'!$J$3, 1, 0)</f>
        <v>1</v>
      </c>
      <c r="BF41" s="1">
        <f t="shared" si="3"/>
        <v>1</v>
      </c>
      <c r="BG41" s="1">
        <f t="shared" si="4"/>
        <v>20</v>
      </c>
      <c r="BH41" s="1">
        <f>IF(K41='Drop Downs'!$J$1, 1, 0)</f>
        <v>0</v>
      </c>
      <c r="BI41" s="1">
        <f>IF(K41='Drop Downs'!$J$2, 1, 0)</f>
        <v>0</v>
      </c>
      <c r="BJ41" s="1">
        <f>IF(K41='Drop Downs'!$J$3, 1, 0)</f>
        <v>0</v>
      </c>
      <c r="BK41" s="15">
        <f>IF(K41='Drop Downs'!$J$4, 1, 0)</f>
        <v>1</v>
      </c>
    </row>
    <row r="42" spans="1:63" x14ac:dyDescent="0.25">
      <c r="A42" s="9"/>
      <c r="B42" s="9" t="s">
        <v>155</v>
      </c>
      <c r="C42" s="9" t="s">
        <v>301</v>
      </c>
      <c r="D42" s="9">
        <v>56029</v>
      </c>
      <c r="E42" s="9"/>
      <c r="F42" s="9"/>
      <c r="G42" s="9"/>
      <c r="H42" s="9"/>
      <c r="I42" s="9" t="s">
        <v>10</v>
      </c>
      <c r="J42" s="9" t="s">
        <v>9</v>
      </c>
      <c r="K42" s="9" t="str">
        <f>IFERROR(VLOOKUP(BG42, 'Drop Downs'!$I$1:$J$4, 2, FALSE)," ")</f>
        <v>Unknown</v>
      </c>
      <c r="L42" s="9"/>
      <c r="M42" s="9" t="s">
        <v>15</v>
      </c>
      <c r="N42" s="22" t="s">
        <v>321</v>
      </c>
      <c r="O42" s="9"/>
      <c r="P42" s="9"/>
      <c r="Q42" s="9"/>
      <c r="R42" s="9"/>
      <c r="S42" s="9"/>
      <c r="T42" s="9"/>
      <c r="U42" s="9"/>
      <c r="V42" s="10"/>
      <c r="W42" s="9" t="s">
        <v>88</v>
      </c>
      <c r="X42" s="9"/>
      <c r="Y42" s="9" t="s">
        <v>302</v>
      </c>
      <c r="Z42" s="9" t="s">
        <v>26</v>
      </c>
      <c r="AA42" s="9" t="s">
        <v>32</v>
      </c>
      <c r="AB42" s="10">
        <v>45028</v>
      </c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1"/>
      <c r="AQ42" s="1">
        <f>IF(K42='Drop Downs'!$A$1, 1, 0)</f>
        <v>0</v>
      </c>
      <c r="AR42" s="1">
        <f>IF(K42='Drop Downs'!$A$2, 1, 0)</f>
        <v>0</v>
      </c>
      <c r="AS42" s="1">
        <f>IF(K42='Drop Downs'!$A$3, 1, 0)</f>
        <v>0</v>
      </c>
      <c r="AT42" s="1">
        <f>IF(K42='Drop Downs'!$A$4, 1, 0)</f>
        <v>1</v>
      </c>
      <c r="AU42" s="1">
        <f>IF(I42='Drop Downs'!$J$1, 100, 0)</f>
        <v>0</v>
      </c>
      <c r="AV42" s="1">
        <f>IF(J42='Drop Downs'!$J$1, 100, 0)</f>
        <v>0</v>
      </c>
      <c r="AW42" s="1">
        <f t="shared" si="0"/>
        <v>0</v>
      </c>
      <c r="AX42" s="1">
        <f>IF(I42='Drop Downs'!$J$2, 50, 0)</f>
        <v>0</v>
      </c>
      <c r="AY42" s="1">
        <f>IF(J42='Drop Downs'!$J$2, 50, 0)</f>
        <v>0</v>
      </c>
      <c r="AZ42" s="1">
        <f t="shared" si="1"/>
        <v>0</v>
      </c>
      <c r="BA42" s="1">
        <f>IF(I42='Drop Downs'!$J$4, 20, 0)</f>
        <v>20</v>
      </c>
      <c r="BB42" s="1">
        <f>IF(J42='Drop Downs'!$J$4, 20, 0)</f>
        <v>0</v>
      </c>
      <c r="BC42" s="1">
        <f t="shared" si="2"/>
        <v>20</v>
      </c>
      <c r="BD42" s="1">
        <f>IF(I42='Drop Downs'!$J$3, 1,0)</f>
        <v>0</v>
      </c>
      <c r="BE42" s="1">
        <f>IF(J42='Drop Downs'!$J$3, 1, 0)</f>
        <v>1</v>
      </c>
      <c r="BF42" s="1">
        <f t="shared" si="3"/>
        <v>1</v>
      </c>
      <c r="BG42" s="1">
        <f t="shared" si="4"/>
        <v>20</v>
      </c>
      <c r="BH42" s="1">
        <f>IF(K42='Drop Downs'!$J$1, 1, 0)</f>
        <v>0</v>
      </c>
      <c r="BI42" s="1">
        <f>IF(K42='Drop Downs'!$J$2, 1, 0)</f>
        <v>0</v>
      </c>
      <c r="BJ42" s="1">
        <f>IF(K42='Drop Downs'!$J$3, 1, 0)</f>
        <v>0</v>
      </c>
      <c r="BK42" s="15">
        <f>IF(K42='Drop Downs'!$J$4, 1, 0)</f>
        <v>1</v>
      </c>
    </row>
    <row r="43" spans="1:63" x14ac:dyDescent="0.25">
      <c r="A43" s="9"/>
      <c r="B43" s="9" t="s">
        <v>156</v>
      </c>
      <c r="C43" s="9" t="s">
        <v>301</v>
      </c>
      <c r="D43" s="9">
        <v>56029</v>
      </c>
      <c r="E43" s="9"/>
      <c r="F43" s="9"/>
      <c r="G43" s="9"/>
      <c r="H43" s="9"/>
      <c r="I43" s="9" t="s">
        <v>10</v>
      </c>
      <c r="J43" s="9" t="s">
        <v>9</v>
      </c>
      <c r="K43" s="9" t="str">
        <f>IFERROR(VLOOKUP(BG43, 'Drop Downs'!$I$1:$J$4, 2, FALSE)," ")</f>
        <v>Unknown</v>
      </c>
      <c r="L43" s="9"/>
      <c r="M43" s="9" t="s">
        <v>15</v>
      </c>
      <c r="N43" s="22" t="s">
        <v>321</v>
      </c>
      <c r="O43" s="9"/>
      <c r="P43" s="9"/>
      <c r="Q43" s="9"/>
      <c r="R43" s="9"/>
      <c r="S43" s="9"/>
      <c r="T43" s="9"/>
      <c r="U43" s="9"/>
      <c r="V43" s="10"/>
      <c r="W43" s="9" t="s">
        <v>88</v>
      </c>
      <c r="X43" s="9"/>
      <c r="Y43" s="9" t="s">
        <v>302</v>
      </c>
      <c r="Z43" s="9" t="s">
        <v>26</v>
      </c>
      <c r="AA43" s="9" t="s">
        <v>32</v>
      </c>
      <c r="AB43" s="10">
        <v>45026</v>
      </c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1"/>
      <c r="AQ43" s="1">
        <f>IF(K43='Drop Downs'!$A$1, 1, 0)</f>
        <v>0</v>
      </c>
      <c r="AR43" s="1">
        <f>IF(K43='Drop Downs'!$A$2, 1, 0)</f>
        <v>0</v>
      </c>
      <c r="AS43" s="1">
        <f>IF(K43='Drop Downs'!$A$3, 1, 0)</f>
        <v>0</v>
      </c>
      <c r="AT43" s="1">
        <f>IF(K43='Drop Downs'!$A$4, 1, 0)</f>
        <v>1</v>
      </c>
      <c r="AU43" s="1">
        <f>IF(I43='Drop Downs'!$J$1, 100, 0)</f>
        <v>0</v>
      </c>
      <c r="AV43" s="1">
        <f>IF(J43='Drop Downs'!$J$1, 100, 0)</f>
        <v>0</v>
      </c>
      <c r="AW43" s="1">
        <f t="shared" si="0"/>
        <v>0</v>
      </c>
      <c r="AX43" s="1">
        <f>IF(I43='Drop Downs'!$J$2, 50, 0)</f>
        <v>0</v>
      </c>
      <c r="AY43" s="1">
        <f>IF(J43='Drop Downs'!$J$2, 50, 0)</f>
        <v>0</v>
      </c>
      <c r="AZ43" s="1">
        <f t="shared" si="1"/>
        <v>0</v>
      </c>
      <c r="BA43" s="1">
        <f>IF(I43='Drop Downs'!$J$4, 20, 0)</f>
        <v>20</v>
      </c>
      <c r="BB43" s="1">
        <f>IF(J43='Drop Downs'!$J$4, 20, 0)</f>
        <v>0</v>
      </c>
      <c r="BC43" s="1">
        <f t="shared" si="2"/>
        <v>20</v>
      </c>
      <c r="BD43" s="1">
        <f>IF(I43='Drop Downs'!$J$3, 1,0)</f>
        <v>0</v>
      </c>
      <c r="BE43" s="1">
        <f>IF(J43='Drop Downs'!$J$3, 1, 0)</f>
        <v>1</v>
      </c>
      <c r="BF43" s="1">
        <f t="shared" si="3"/>
        <v>1</v>
      </c>
      <c r="BG43" s="1">
        <f t="shared" si="4"/>
        <v>20</v>
      </c>
      <c r="BH43" s="1">
        <f>IF(K43='Drop Downs'!$J$1, 1, 0)</f>
        <v>0</v>
      </c>
      <c r="BI43" s="1">
        <f>IF(K43='Drop Downs'!$J$2, 1, 0)</f>
        <v>0</v>
      </c>
      <c r="BJ43" s="1">
        <f>IF(K43='Drop Downs'!$J$3, 1, 0)</f>
        <v>0</v>
      </c>
      <c r="BK43" s="15">
        <f>IF(K43='Drop Downs'!$J$4, 1, 0)</f>
        <v>1</v>
      </c>
    </row>
    <row r="44" spans="1:63" x14ac:dyDescent="0.25">
      <c r="A44" s="9"/>
      <c r="B44" s="9" t="s">
        <v>157</v>
      </c>
      <c r="C44" s="9" t="s">
        <v>301</v>
      </c>
      <c r="D44" s="9">
        <v>56029</v>
      </c>
      <c r="E44" s="9"/>
      <c r="F44" s="9"/>
      <c r="G44" s="9"/>
      <c r="H44" s="9"/>
      <c r="I44" s="9" t="s">
        <v>10</v>
      </c>
      <c r="J44" s="9" t="s">
        <v>9</v>
      </c>
      <c r="K44" s="9" t="str">
        <f>IFERROR(VLOOKUP(BG44, 'Drop Downs'!$I$1:$J$4, 2, FALSE)," ")</f>
        <v>Unknown</v>
      </c>
      <c r="L44" s="9"/>
      <c r="M44" s="9" t="s">
        <v>15</v>
      </c>
      <c r="N44" s="22" t="s">
        <v>321</v>
      </c>
      <c r="O44" s="9"/>
      <c r="P44" s="9"/>
      <c r="Q44" s="9"/>
      <c r="R44" s="9"/>
      <c r="S44" s="9"/>
      <c r="T44" s="9"/>
      <c r="U44" s="9"/>
      <c r="V44" s="10"/>
      <c r="W44" s="9" t="s">
        <v>88</v>
      </c>
      <c r="X44" s="9"/>
      <c r="Y44" s="9" t="s">
        <v>302</v>
      </c>
      <c r="Z44" s="9" t="s">
        <v>26</v>
      </c>
      <c r="AA44" s="9" t="s">
        <v>32</v>
      </c>
      <c r="AB44" s="10">
        <v>45037</v>
      </c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1"/>
      <c r="AQ44" s="1">
        <f>IF(K44='Drop Downs'!$A$1, 1, 0)</f>
        <v>0</v>
      </c>
      <c r="AR44" s="1">
        <f>IF(K44='Drop Downs'!$A$2, 1, 0)</f>
        <v>0</v>
      </c>
      <c r="AS44" s="1">
        <f>IF(K44='Drop Downs'!$A$3, 1, 0)</f>
        <v>0</v>
      </c>
      <c r="AT44" s="1">
        <f>IF(K44='Drop Downs'!$A$4, 1, 0)</f>
        <v>1</v>
      </c>
      <c r="AU44" s="1">
        <f>IF(I44='Drop Downs'!$J$1, 100, 0)</f>
        <v>0</v>
      </c>
      <c r="AV44" s="1">
        <f>IF(J44='Drop Downs'!$J$1, 100, 0)</f>
        <v>0</v>
      </c>
      <c r="AW44" s="1">
        <f t="shared" si="0"/>
        <v>0</v>
      </c>
      <c r="AX44" s="1">
        <f>IF(I44='Drop Downs'!$J$2, 50, 0)</f>
        <v>0</v>
      </c>
      <c r="AY44" s="1">
        <f>IF(J44='Drop Downs'!$J$2, 50, 0)</f>
        <v>0</v>
      </c>
      <c r="AZ44" s="1">
        <f t="shared" si="1"/>
        <v>0</v>
      </c>
      <c r="BA44" s="1">
        <f>IF(I44='Drop Downs'!$J$4, 20, 0)</f>
        <v>20</v>
      </c>
      <c r="BB44" s="1">
        <f>IF(J44='Drop Downs'!$J$4, 20, 0)</f>
        <v>0</v>
      </c>
      <c r="BC44" s="1">
        <f t="shared" si="2"/>
        <v>20</v>
      </c>
      <c r="BD44" s="1">
        <f>IF(I44='Drop Downs'!$J$3, 1,0)</f>
        <v>0</v>
      </c>
      <c r="BE44" s="1">
        <f>IF(J44='Drop Downs'!$J$3, 1, 0)</f>
        <v>1</v>
      </c>
      <c r="BF44" s="1">
        <f t="shared" si="3"/>
        <v>1</v>
      </c>
      <c r="BG44" s="1">
        <f t="shared" si="4"/>
        <v>20</v>
      </c>
      <c r="BH44" s="1">
        <f>IF(K44='Drop Downs'!$J$1, 1, 0)</f>
        <v>0</v>
      </c>
      <c r="BI44" s="1">
        <f>IF(K44='Drop Downs'!$J$2, 1, 0)</f>
        <v>0</v>
      </c>
      <c r="BJ44" s="1">
        <f>IF(K44='Drop Downs'!$J$3, 1, 0)</f>
        <v>0</v>
      </c>
      <c r="BK44" s="15">
        <f>IF(K44='Drop Downs'!$J$4, 1, 0)</f>
        <v>1</v>
      </c>
    </row>
    <row r="45" spans="1:63" x14ac:dyDescent="0.25">
      <c r="A45" s="9"/>
      <c r="B45" s="9" t="s">
        <v>175</v>
      </c>
      <c r="C45" s="9" t="s">
        <v>301</v>
      </c>
      <c r="D45" s="9">
        <v>56029</v>
      </c>
      <c r="E45" s="9"/>
      <c r="F45" s="9"/>
      <c r="G45" s="9"/>
      <c r="H45" s="9"/>
      <c r="I45" s="9" t="s">
        <v>10</v>
      </c>
      <c r="J45" s="9" t="s">
        <v>10</v>
      </c>
      <c r="K45" s="9" t="str">
        <f>IFERROR(VLOOKUP(BG45, 'Drop Downs'!$I$1:$J$4, 2, FALSE)," ")</f>
        <v>Unknown</v>
      </c>
      <c r="L45" s="9"/>
      <c r="M45" s="9"/>
      <c r="N45" s="22"/>
      <c r="O45" s="9"/>
      <c r="P45" s="9"/>
      <c r="Q45" s="9"/>
      <c r="R45" s="9"/>
      <c r="S45" s="9"/>
      <c r="T45" s="9"/>
      <c r="U45" s="9"/>
      <c r="V45" s="10"/>
      <c r="W45" s="9"/>
      <c r="X45" s="9"/>
      <c r="Y45" s="9"/>
      <c r="Z45" s="9"/>
      <c r="AA45" s="9"/>
      <c r="AB45" s="10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1"/>
      <c r="AQ45" s="1">
        <f>IF(K45='Drop Downs'!$A$1, 1, 0)</f>
        <v>0</v>
      </c>
      <c r="AR45" s="1">
        <f>IF(K45='Drop Downs'!$A$2, 1, 0)</f>
        <v>0</v>
      </c>
      <c r="AS45" s="1">
        <f>IF(K45='Drop Downs'!$A$3, 1, 0)</f>
        <v>0</v>
      </c>
      <c r="AT45" s="1">
        <f>IF(K45='Drop Downs'!$A$4, 1, 0)</f>
        <v>1</v>
      </c>
      <c r="AU45" s="1">
        <f>IF(I45='Drop Downs'!$J$1, 100, 0)</f>
        <v>0</v>
      </c>
      <c r="AV45" s="1">
        <f>IF(J45='Drop Downs'!$J$1, 100, 0)</f>
        <v>0</v>
      </c>
      <c r="AW45" s="1">
        <f t="shared" si="0"/>
        <v>0</v>
      </c>
      <c r="AX45" s="1">
        <f>IF(I45='Drop Downs'!$J$2, 50, 0)</f>
        <v>0</v>
      </c>
      <c r="AY45" s="1">
        <f>IF(J45='Drop Downs'!$J$2, 50, 0)</f>
        <v>0</v>
      </c>
      <c r="AZ45" s="1">
        <f t="shared" si="1"/>
        <v>0</v>
      </c>
      <c r="BA45" s="1">
        <f>IF(I45='Drop Downs'!$J$4, 20, 0)</f>
        <v>20</v>
      </c>
      <c r="BB45" s="1">
        <f>IF(J45='Drop Downs'!$J$4, 20, 0)</f>
        <v>20</v>
      </c>
      <c r="BC45" s="1">
        <f t="shared" si="2"/>
        <v>20</v>
      </c>
      <c r="BD45" s="1">
        <f>IF(I45='Drop Downs'!$J$3, 1,0)</f>
        <v>0</v>
      </c>
      <c r="BE45" s="1">
        <f>IF(J45='Drop Downs'!$J$3, 1, 0)</f>
        <v>0</v>
      </c>
      <c r="BF45" s="1">
        <f t="shared" si="3"/>
        <v>0</v>
      </c>
      <c r="BG45" s="1">
        <f t="shared" si="4"/>
        <v>20</v>
      </c>
      <c r="BH45" s="1">
        <f>IF(K45='Drop Downs'!$J$1, 1, 0)</f>
        <v>0</v>
      </c>
      <c r="BI45" s="1">
        <f>IF(K45='Drop Downs'!$J$2, 1, 0)</f>
        <v>0</v>
      </c>
      <c r="BJ45" s="1">
        <f>IF(K45='Drop Downs'!$J$3, 1, 0)</f>
        <v>0</v>
      </c>
      <c r="BK45" s="15">
        <f>IF(K45='Drop Downs'!$J$4, 1, 0)</f>
        <v>1</v>
      </c>
    </row>
    <row r="46" spans="1:63" x14ac:dyDescent="0.25">
      <c r="A46" s="9"/>
      <c r="B46" s="9" t="s">
        <v>158</v>
      </c>
      <c r="C46" s="9" t="s">
        <v>301</v>
      </c>
      <c r="D46" s="9">
        <v>56029</v>
      </c>
      <c r="E46" s="9"/>
      <c r="F46" s="9"/>
      <c r="G46" s="9"/>
      <c r="H46" s="9"/>
      <c r="I46" s="9" t="s">
        <v>10</v>
      </c>
      <c r="J46" s="9" t="s">
        <v>9</v>
      </c>
      <c r="K46" s="9" t="str">
        <f>IFERROR(VLOOKUP(BG46, 'Drop Downs'!$I$1:$J$4, 2, FALSE)," ")</f>
        <v>Unknown</v>
      </c>
      <c r="L46" s="9"/>
      <c r="M46" s="9" t="s">
        <v>15</v>
      </c>
      <c r="N46" s="22" t="s">
        <v>321</v>
      </c>
      <c r="O46" s="9"/>
      <c r="P46" s="9"/>
      <c r="Q46" s="9"/>
      <c r="R46" s="9"/>
      <c r="S46" s="9"/>
      <c r="T46" s="9"/>
      <c r="U46" s="9"/>
      <c r="V46" s="10"/>
      <c r="W46" s="9" t="s">
        <v>88</v>
      </c>
      <c r="X46" s="9"/>
      <c r="Y46" s="9" t="s">
        <v>302</v>
      </c>
      <c r="Z46" s="9" t="s">
        <v>26</v>
      </c>
      <c r="AA46" s="9" t="s">
        <v>32</v>
      </c>
      <c r="AB46" s="10">
        <v>45026</v>
      </c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1"/>
      <c r="AQ46" s="1">
        <f>IF(K46='Drop Downs'!$A$1, 1, 0)</f>
        <v>0</v>
      </c>
      <c r="AR46" s="1">
        <f>IF(K46='Drop Downs'!$A$2, 1, 0)</f>
        <v>0</v>
      </c>
      <c r="AS46" s="1">
        <f>IF(K46='Drop Downs'!$A$3, 1, 0)</f>
        <v>0</v>
      </c>
      <c r="AT46" s="1">
        <f>IF(K46='Drop Downs'!$A$4, 1, 0)</f>
        <v>1</v>
      </c>
      <c r="AU46" s="1">
        <f>IF(I46='Drop Downs'!$J$1, 100, 0)</f>
        <v>0</v>
      </c>
      <c r="AV46" s="1">
        <f>IF(J46='Drop Downs'!$J$1, 100, 0)</f>
        <v>0</v>
      </c>
      <c r="AW46" s="1">
        <f t="shared" si="0"/>
        <v>0</v>
      </c>
      <c r="AX46" s="1">
        <f>IF(I46='Drop Downs'!$J$2, 50, 0)</f>
        <v>0</v>
      </c>
      <c r="AY46" s="1">
        <f>IF(J46='Drop Downs'!$J$2, 50, 0)</f>
        <v>0</v>
      </c>
      <c r="AZ46" s="1">
        <f t="shared" si="1"/>
        <v>0</v>
      </c>
      <c r="BA46" s="1">
        <f>IF(I46='Drop Downs'!$J$4, 20, 0)</f>
        <v>20</v>
      </c>
      <c r="BB46" s="1">
        <f>IF(J46='Drop Downs'!$J$4, 20, 0)</f>
        <v>0</v>
      </c>
      <c r="BC46" s="1">
        <f t="shared" si="2"/>
        <v>20</v>
      </c>
      <c r="BD46" s="1">
        <f>IF(I46='Drop Downs'!$J$3, 1,0)</f>
        <v>0</v>
      </c>
      <c r="BE46" s="1">
        <f>IF(J46='Drop Downs'!$J$3, 1, 0)</f>
        <v>1</v>
      </c>
      <c r="BF46" s="1">
        <f t="shared" si="3"/>
        <v>1</v>
      </c>
      <c r="BG46" s="1">
        <f t="shared" si="4"/>
        <v>20</v>
      </c>
      <c r="BH46" s="1">
        <f>IF(K46='Drop Downs'!$J$1, 1, 0)</f>
        <v>0</v>
      </c>
      <c r="BI46" s="1">
        <f>IF(K46='Drop Downs'!$J$2, 1, 0)</f>
        <v>0</v>
      </c>
      <c r="BJ46" s="1">
        <f>IF(K46='Drop Downs'!$J$3, 1, 0)</f>
        <v>0</v>
      </c>
      <c r="BK46" s="15">
        <f>IF(K46='Drop Downs'!$J$4, 1, 0)</f>
        <v>1</v>
      </c>
    </row>
    <row r="47" spans="1:63" x14ac:dyDescent="0.25">
      <c r="A47" s="9"/>
      <c r="B47" s="9" t="s">
        <v>159</v>
      </c>
      <c r="C47" s="9" t="s">
        <v>301</v>
      </c>
      <c r="D47" s="9">
        <v>56029</v>
      </c>
      <c r="E47" s="9"/>
      <c r="F47" s="9"/>
      <c r="G47" s="9"/>
      <c r="H47" s="9"/>
      <c r="I47" s="9" t="s">
        <v>10</v>
      </c>
      <c r="J47" s="9" t="s">
        <v>9</v>
      </c>
      <c r="K47" s="9" t="str">
        <f>IFERROR(VLOOKUP(BG47, 'Drop Downs'!$I$1:$J$4, 2, FALSE)," ")</f>
        <v>Unknown</v>
      </c>
      <c r="L47" s="9"/>
      <c r="M47" s="9" t="s">
        <v>15</v>
      </c>
      <c r="N47" s="22" t="s">
        <v>321</v>
      </c>
      <c r="O47" s="9"/>
      <c r="P47" s="9"/>
      <c r="Q47" s="9"/>
      <c r="R47" s="9"/>
      <c r="S47" s="9"/>
      <c r="T47" s="9"/>
      <c r="U47" s="9"/>
      <c r="V47" s="10"/>
      <c r="W47" s="9" t="s">
        <v>88</v>
      </c>
      <c r="X47" s="9"/>
      <c r="Y47" s="9" t="s">
        <v>302</v>
      </c>
      <c r="Z47" s="9" t="s">
        <v>26</v>
      </c>
      <c r="AA47" s="9" t="s">
        <v>32</v>
      </c>
      <c r="AB47" s="10">
        <v>45043</v>
      </c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1"/>
      <c r="AQ47" s="1">
        <f>IF(K47='Drop Downs'!$A$1, 1, 0)</f>
        <v>0</v>
      </c>
      <c r="AR47" s="1">
        <f>IF(K47='Drop Downs'!$A$2, 1, 0)</f>
        <v>0</v>
      </c>
      <c r="AS47" s="1">
        <f>IF(K47='Drop Downs'!$A$3, 1, 0)</f>
        <v>0</v>
      </c>
      <c r="AT47" s="1">
        <f>IF(K47='Drop Downs'!$A$4, 1, 0)</f>
        <v>1</v>
      </c>
      <c r="AU47" s="1">
        <f>IF(I47='Drop Downs'!$J$1, 100, 0)</f>
        <v>0</v>
      </c>
      <c r="AV47" s="1">
        <f>IF(J47='Drop Downs'!$J$1, 100, 0)</f>
        <v>0</v>
      </c>
      <c r="AW47" s="1">
        <f t="shared" si="0"/>
        <v>0</v>
      </c>
      <c r="AX47" s="1">
        <f>IF(I47='Drop Downs'!$J$2, 50, 0)</f>
        <v>0</v>
      </c>
      <c r="AY47" s="1">
        <f>IF(J47='Drop Downs'!$J$2, 50, 0)</f>
        <v>0</v>
      </c>
      <c r="AZ47" s="1">
        <f t="shared" si="1"/>
        <v>0</v>
      </c>
      <c r="BA47" s="1">
        <f>IF(I47='Drop Downs'!$J$4, 20, 0)</f>
        <v>20</v>
      </c>
      <c r="BB47" s="1">
        <f>IF(J47='Drop Downs'!$J$4, 20, 0)</f>
        <v>0</v>
      </c>
      <c r="BC47" s="1">
        <f t="shared" si="2"/>
        <v>20</v>
      </c>
      <c r="BD47" s="1">
        <f>IF(I47='Drop Downs'!$J$3, 1,0)</f>
        <v>0</v>
      </c>
      <c r="BE47" s="1">
        <f>IF(J47='Drop Downs'!$J$3, 1, 0)</f>
        <v>1</v>
      </c>
      <c r="BF47" s="1">
        <f t="shared" si="3"/>
        <v>1</v>
      </c>
      <c r="BG47" s="1">
        <f t="shared" si="4"/>
        <v>20</v>
      </c>
      <c r="BH47" s="1">
        <f>IF(K47='Drop Downs'!$J$1, 1, 0)</f>
        <v>0</v>
      </c>
      <c r="BI47" s="1">
        <f>IF(K47='Drop Downs'!$J$2, 1, 0)</f>
        <v>0</v>
      </c>
      <c r="BJ47" s="1">
        <f>IF(K47='Drop Downs'!$J$3, 1, 0)</f>
        <v>0</v>
      </c>
      <c r="BK47" s="15">
        <f>IF(K47='Drop Downs'!$J$4, 1, 0)</f>
        <v>1</v>
      </c>
    </row>
    <row r="48" spans="1:63" x14ac:dyDescent="0.25">
      <c r="A48" s="9"/>
      <c r="B48" s="9" t="s">
        <v>160</v>
      </c>
      <c r="C48" s="9" t="s">
        <v>301</v>
      </c>
      <c r="D48" s="9">
        <v>56029</v>
      </c>
      <c r="E48" s="9"/>
      <c r="F48" s="9"/>
      <c r="G48" s="9"/>
      <c r="H48" s="9"/>
      <c r="I48" s="9" t="s">
        <v>10</v>
      </c>
      <c r="J48" s="9" t="s">
        <v>9</v>
      </c>
      <c r="K48" s="9" t="str">
        <f>IFERROR(VLOOKUP(BG48, 'Drop Downs'!$I$1:$J$4, 2, FALSE)," ")</f>
        <v>Unknown</v>
      </c>
      <c r="L48" s="9"/>
      <c r="M48" s="9" t="s">
        <v>15</v>
      </c>
      <c r="N48" s="22" t="s">
        <v>321</v>
      </c>
      <c r="O48" s="9"/>
      <c r="P48" s="9"/>
      <c r="Q48" s="9"/>
      <c r="R48" s="9"/>
      <c r="S48" s="9"/>
      <c r="T48" s="9"/>
      <c r="U48" s="9"/>
      <c r="V48" s="10"/>
      <c r="W48" s="9" t="s">
        <v>88</v>
      </c>
      <c r="X48" s="9"/>
      <c r="Y48" s="9" t="s">
        <v>302</v>
      </c>
      <c r="Z48" s="9" t="s">
        <v>26</v>
      </c>
      <c r="AA48" s="9" t="s">
        <v>32</v>
      </c>
      <c r="AB48" s="10">
        <v>45030</v>
      </c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1"/>
      <c r="AQ48" s="1">
        <f>IF(K48='Drop Downs'!$A$1, 1, 0)</f>
        <v>0</v>
      </c>
      <c r="AR48" s="1">
        <f>IF(K48='Drop Downs'!$A$2, 1, 0)</f>
        <v>0</v>
      </c>
      <c r="AS48" s="1">
        <f>IF(K48='Drop Downs'!$A$3, 1, 0)</f>
        <v>0</v>
      </c>
      <c r="AT48" s="1">
        <f>IF(K48='Drop Downs'!$A$4, 1, 0)</f>
        <v>1</v>
      </c>
      <c r="AU48" s="1">
        <f>IF(I48='Drop Downs'!$J$1, 100, 0)</f>
        <v>0</v>
      </c>
      <c r="AV48" s="1">
        <f>IF(J48='Drop Downs'!$J$1, 100, 0)</f>
        <v>0</v>
      </c>
      <c r="AW48" s="1">
        <f t="shared" si="0"/>
        <v>0</v>
      </c>
      <c r="AX48" s="1">
        <f>IF(I48='Drop Downs'!$J$2, 50, 0)</f>
        <v>0</v>
      </c>
      <c r="AY48" s="1">
        <f>IF(J48='Drop Downs'!$J$2, 50, 0)</f>
        <v>0</v>
      </c>
      <c r="AZ48" s="1">
        <f t="shared" si="1"/>
        <v>0</v>
      </c>
      <c r="BA48" s="1">
        <f>IF(I48='Drop Downs'!$J$4, 20, 0)</f>
        <v>20</v>
      </c>
      <c r="BB48" s="1">
        <f>IF(J48='Drop Downs'!$J$4, 20, 0)</f>
        <v>0</v>
      </c>
      <c r="BC48" s="1">
        <f t="shared" si="2"/>
        <v>20</v>
      </c>
      <c r="BD48" s="1">
        <f>IF(I48='Drop Downs'!$J$3, 1,0)</f>
        <v>0</v>
      </c>
      <c r="BE48" s="1">
        <f>IF(J48='Drop Downs'!$J$3, 1, 0)</f>
        <v>1</v>
      </c>
      <c r="BF48" s="1">
        <f t="shared" si="3"/>
        <v>1</v>
      </c>
      <c r="BG48" s="1">
        <f t="shared" si="4"/>
        <v>20</v>
      </c>
      <c r="BH48" s="1">
        <f>IF(K48='Drop Downs'!$J$1, 1, 0)</f>
        <v>0</v>
      </c>
      <c r="BI48" s="1">
        <f>IF(K48='Drop Downs'!$J$2, 1, 0)</f>
        <v>0</v>
      </c>
      <c r="BJ48" s="1">
        <f>IF(K48='Drop Downs'!$J$3, 1, 0)</f>
        <v>0</v>
      </c>
      <c r="BK48" s="15">
        <f>IF(K48='Drop Downs'!$J$4, 1, 0)</f>
        <v>1</v>
      </c>
    </row>
    <row r="49" spans="1:63" x14ac:dyDescent="0.25">
      <c r="A49" s="9"/>
      <c r="B49" s="9" t="s">
        <v>161</v>
      </c>
      <c r="C49" s="9" t="s">
        <v>301</v>
      </c>
      <c r="D49" s="9">
        <v>56029</v>
      </c>
      <c r="E49" s="9"/>
      <c r="F49" s="9"/>
      <c r="G49" s="9"/>
      <c r="H49" s="9"/>
      <c r="I49" s="9" t="s">
        <v>10</v>
      </c>
      <c r="J49" s="9" t="s">
        <v>9</v>
      </c>
      <c r="K49" s="9" t="str">
        <f>IFERROR(VLOOKUP(BG49, 'Drop Downs'!$I$1:$J$4, 2, FALSE)," ")</f>
        <v>Unknown</v>
      </c>
      <c r="L49" s="9"/>
      <c r="M49" s="9" t="s">
        <v>15</v>
      </c>
      <c r="N49" s="22" t="s">
        <v>321</v>
      </c>
      <c r="O49" s="9"/>
      <c r="P49" s="9"/>
      <c r="Q49" s="9"/>
      <c r="R49" s="9"/>
      <c r="S49" s="9"/>
      <c r="T49" s="9"/>
      <c r="U49" s="9"/>
      <c r="V49" s="10"/>
      <c r="W49" s="9" t="s">
        <v>88</v>
      </c>
      <c r="X49" s="9"/>
      <c r="Y49" s="9" t="s">
        <v>302</v>
      </c>
      <c r="Z49" s="9" t="s">
        <v>26</v>
      </c>
      <c r="AA49" s="9" t="s">
        <v>32</v>
      </c>
      <c r="AB49" s="10">
        <v>45033</v>
      </c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1"/>
      <c r="AQ49" s="1">
        <f>IF(K49='Drop Downs'!$A$1, 1, 0)</f>
        <v>0</v>
      </c>
      <c r="AR49" s="1">
        <f>IF(K49='Drop Downs'!$A$2, 1, 0)</f>
        <v>0</v>
      </c>
      <c r="AS49" s="1">
        <f>IF(K49='Drop Downs'!$A$3, 1, 0)</f>
        <v>0</v>
      </c>
      <c r="AT49" s="1">
        <f>IF(K49='Drop Downs'!$A$4, 1, 0)</f>
        <v>1</v>
      </c>
      <c r="AU49" s="1">
        <f>IF(I49='Drop Downs'!$J$1, 100, 0)</f>
        <v>0</v>
      </c>
      <c r="AV49" s="1">
        <f>IF(J49='Drop Downs'!$J$1, 100, 0)</f>
        <v>0</v>
      </c>
      <c r="AW49" s="1">
        <f t="shared" si="0"/>
        <v>0</v>
      </c>
      <c r="AX49" s="1">
        <f>IF(I49='Drop Downs'!$J$2, 50, 0)</f>
        <v>0</v>
      </c>
      <c r="AY49" s="1">
        <f>IF(J49='Drop Downs'!$J$2, 50, 0)</f>
        <v>0</v>
      </c>
      <c r="AZ49" s="1">
        <f t="shared" si="1"/>
        <v>0</v>
      </c>
      <c r="BA49" s="1">
        <f>IF(I49='Drop Downs'!$J$4, 20, 0)</f>
        <v>20</v>
      </c>
      <c r="BB49" s="1">
        <f>IF(J49='Drop Downs'!$J$4, 20, 0)</f>
        <v>0</v>
      </c>
      <c r="BC49" s="1">
        <f t="shared" si="2"/>
        <v>20</v>
      </c>
      <c r="BD49" s="1">
        <f>IF(I49='Drop Downs'!$J$3, 1,0)</f>
        <v>0</v>
      </c>
      <c r="BE49" s="1">
        <f>IF(J49='Drop Downs'!$J$3, 1, 0)</f>
        <v>1</v>
      </c>
      <c r="BF49" s="1">
        <f t="shared" si="3"/>
        <v>1</v>
      </c>
      <c r="BG49" s="1">
        <f t="shared" si="4"/>
        <v>20</v>
      </c>
      <c r="BH49" s="1">
        <f>IF(K49='Drop Downs'!$J$1, 1, 0)</f>
        <v>0</v>
      </c>
      <c r="BI49" s="1">
        <f>IF(K49='Drop Downs'!$J$2, 1, 0)</f>
        <v>0</v>
      </c>
      <c r="BJ49" s="1">
        <f>IF(K49='Drop Downs'!$J$3, 1, 0)</f>
        <v>0</v>
      </c>
      <c r="BK49" s="15">
        <f>IF(K49='Drop Downs'!$J$4, 1, 0)</f>
        <v>1</v>
      </c>
    </row>
    <row r="50" spans="1:63" x14ac:dyDescent="0.25">
      <c r="A50" s="9"/>
      <c r="B50" s="9" t="s">
        <v>162</v>
      </c>
      <c r="C50" s="9" t="s">
        <v>301</v>
      </c>
      <c r="D50" s="9">
        <v>56029</v>
      </c>
      <c r="E50" s="9"/>
      <c r="F50" s="9"/>
      <c r="G50" s="9"/>
      <c r="H50" s="9"/>
      <c r="I50" s="9" t="s">
        <v>10</v>
      </c>
      <c r="J50" s="9" t="s">
        <v>9</v>
      </c>
      <c r="K50" s="9" t="str">
        <f>IFERROR(VLOOKUP(BG50, 'Drop Downs'!$I$1:$J$4, 2, FALSE)," ")</f>
        <v>Unknown</v>
      </c>
      <c r="L50" s="9"/>
      <c r="M50" s="9" t="s">
        <v>15</v>
      </c>
      <c r="N50" s="22" t="s">
        <v>321</v>
      </c>
      <c r="O50" s="9"/>
      <c r="P50" s="9"/>
      <c r="Q50" s="9"/>
      <c r="R50" s="9"/>
      <c r="S50" s="9"/>
      <c r="T50" s="9"/>
      <c r="U50" s="9"/>
      <c r="V50" s="10"/>
      <c r="W50" s="9" t="s">
        <v>88</v>
      </c>
      <c r="X50" s="9"/>
      <c r="Y50" s="9" t="s">
        <v>302</v>
      </c>
      <c r="Z50" s="9" t="s">
        <v>26</v>
      </c>
      <c r="AA50" s="9" t="s">
        <v>32</v>
      </c>
      <c r="AB50" s="10">
        <v>45033</v>
      </c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1"/>
      <c r="AQ50" s="1">
        <f>IF(K50='Drop Downs'!$A$1, 1, 0)</f>
        <v>0</v>
      </c>
      <c r="AR50" s="1">
        <f>IF(K50='Drop Downs'!$A$2, 1, 0)</f>
        <v>0</v>
      </c>
      <c r="AS50" s="1">
        <f>IF(K50='Drop Downs'!$A$3, 1, 0)</f>
        <v>0</v>
      </c>
      <c r="AT50" s="1">
        <f>IF(K50='Drop Downs'!$A$4, 1, 0)</f>
        <v>1</v>
      </c>
      <c r="AU50" s="1">
        <f>IF(I50='Drop Downs'!$J$1, 100, 0)</f>
        <v>0</v>
      </c>
      <c r="AV50" s="1">
        <f>IF(J50='Drop Downs'!$J$1, 100, 0)</f>
        <v>0</v>
      </c>
      <c r="AW50" s="1">
        <f t="shared" si="0"/>
        <v>0</v>
      </c>
      <c r="AX50" s="1">
        <f>IF(I50='Drop Downs'!$J$2, 50, 0)</f>
        <v>0</v>
      </c>
      <c r="AY50" s="1">
        <f>IF(J50='Drop Downs'!$J$2, 50, 0)</f>
        <v>0</v>
      </c>
      <c r="AZ50" s="1">
        <f t="shared" si="1"/>
        <v>0</v>
      </c>
      <c r="BA50" s="1">
        <f>IF(I50='Drop Downs'!$J$4, 20, 0)</f>
        <v>20</v>
      </c>
      <c r="BB50" s="1">
        <f>IF(J50='Drop Downs'!$J$4, 20, 0)</f>
        <v>0</v>
      </c>
      <c r="BC50" s="1">
        <f t="shared" si="2"/>
        <v>20</v>
      </c>
      <c r="BD50" s="1">
        <f>IF(I50='Drop Downs'!$J$3, 1,0)</f>
        <v>0</v>
      </c>
      <c r="BE50" s="1">
        <f>IF(J50='Drop Downs'!$J$3, 1, 0)</f>
        <v>1</v>
      </c>
      <c r="BF50" s="1">
        <f t="shared" si="3"/>
        <v>1</v>
      </c>
      <c r="BG50" s="1">
        <f t="shared" si="4"/>
        <v>20</v>
      </c>
      <c r="BH50" s="1">
        <f>IF(K50='Drop Downs'!$J$1, 1, 0)</f>
        <v>0</v>
      </c>
      <c r="BI50" s="1">
        <f>IF(K50='Drop Downs'!$J$2, 1, 0)</f>
        <v>0</v>
      </c>
      <c r="BJ50" s="1">
        <f>IF(K50='Drop Downs'!$J$3, 1, 0)</f>
        <v>0</v>
      </c>
      <c r="BK50" s="15">
        <f>IF(K50='Drop Downs'!$J$4, 1, 0)</f>
        <v>1</v>
      </c>
    </row>
    <row r="51" spans="1:63" x14ac:dyDescent="0.25">
      <c r="A51" s="9"/>
      <c r="B51" s="9" t="s">
        <v>163</v>
      </c>
      <c r="C51" s="9" t="s">
        <v>301</v>
      </c>
      <c r="D51" s="9">
        <v>56029</v>
      </c>
      <c r="E51" s="9"/>
      <c r="F51" s="9"/>
      <c r="G51" s="9"/>
      <c r="H51" s="9"/>
      <c r="I51" s="9" t="s">
        <v>10</v>
      </c>
      <c r="J51" s="9" t="s">
        <v>9</v>
      </c>
      <c r="K51" s="9" t="str">
        <f>IFERROR(VLOOKUP(BG51, 'Drop Downs'!$I$1:$J$4, 2, FALSE)," ")</f>
        <v>Unknown</v>
      </c>
      <c r="L51" s="9"/>
      <c r="M51" s="9" t="s">
        <v>15</v>
      </c>
      <c r="N51" s="22" t="s">
        <v>321</v>
      </c>
      <c r="O51" s="9"/>
      <c r="P51" s="9"/>
      <c r="Q51" s="9"/>
      <c r="R51" s="9"/>
      <c r="S51" s="9"/>
      <c r="T51" s="9"/>
      <c r="U51" s="9"/>
      <c r="V51" s="10"/>
      <c r="W51" s="9" t="s">
        <v>88</v>
      </c>
      <c r="X51" s="9"/>
      <c r="Y51" s="9" t="s">
        <v>302</v>
      </c>
      <c r="Z51" s="9" t="s">
        <v>26</v>
      </c>
      <c r="AA51" s="9" t="s">
        <v>32</v>
      </c>
      <c r="AB51" s="10">
        <v>45034</v>
      </c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1"/>
      <c r="AQ51" s="1">
        <f>IF(K51='Drop Downs'!$A$1, 1, 0)</f>
        <v>0</v>
      </c>
      <c r="AR51" s="1">
        <f>IF(K51='Drop Downs'!$A$2, 1, 0)</f>
        <v>0</v>
      </c>
      <c r="AS51" s="1">
        <f>IF(K51='Drop Downs'!$A$3, 1, 0)</f>
        <v>0</v>
      </c>
      <c r="AT51" s="1">
        <f>IF(K51='Drop Downs'!$A$4, 1, 0)</f>
        <v>1</v>
      </c>
      <c r="AU51" s="1">
        <f>IF(I51='Drop Downs'!$J$1, 100, 0)</f>
        <v>0</v>
      </c>
      <c r="AV51" s="1">
        <f>IF(J51='Drop Downs'!$J$1, 100, 0)</f>
        <v>0</v>
      </c>
      <c r="AW51" s="1">
        <f t="shared" si="0"/>
        <v>0</v>
      </c>
      <c r="AX51" s="1">
        <f>IF(I51='Drop Downs'!$J$2, 50, 0)</f>
        <v>0</v>
      </c>
      <c r="AY51" s="1">
        <f>IF(J51='Drop Downs'!$J$2, 50, 0)</f>
        <v>0</v>
      </c>
      <c r="AZ51" s="1">
        <f t="shared" si="1"/>
        <v>0</v>
      </c>
      <c r="BA51" s="1">
        <f>IF(I51='Drop Downs'!$J$4, 20, 0)</f>
        <v>20</v>
      </c>
      <c r="BB51" s="1">
        <f>IF(J51='Drop Downs'!$J$4, 20, 0)</f>
        <v>0</v>
      </c>
      <c r="BC51" s="1">
        <f t="shared" si="2"/>
        <v>20</v>
      </c>
      <c r="BD51" s="1">
        <f>IF(I51='Drop Downs'!$J$3, 1,0)</f>
        <v>0</v>
      </c>
      <c r="BE51" s="1">
        <f>IF(J51='Drop Downs'!$J$3, 1, 0)</f>
        <v>1</v>
      </c>
      <c r="BF51" s="1">
        <f t="shared" si="3"/>
        <v>1</v>
      </c>
      <c r="BG51" s="1">
        <f t="shared" si="4"/>
        <v>20</v>
      </c>
      <c r="BH51" s="1">
        <f>IF(K51='Drop Downs'!$J$1, 1, 0)</f>
        <v>0</v>
      </c>
      <c r="BI51" s="1">
        <f>IF(K51='Drop Downs'!$J$2, 1, 0)</f>
        <v>0</v>
      </c>
      <c r="BJ51" s="1">
        <f>IF(K51='Drop Downs'!$J$3, 1, 0)</f>
        <v>0</v>
      </c>
      <c r="BK51" s="15">
        <f>IF(K51='Drop Downs'!$J$4, 1, 0)</f>
        <v>1</v>
      </c>
    </row>
    <row r="52" spans="1:63" x14ac:dyDescent="0.25">
      <c r="A52" s="9"/>
      <c r="B52" s="9" t="s">
        <v>164</v>
      </c>
      <c r="C52" s="9" t="s">
        <v>301</v>
      </c>
      <c r="D52" s="9">
        <v>56029</v>
      </c>
      <c r="E52" s="9"/>
      <c r="F52" s="9"/>
      <c r="G52" s="9"/>
      <c r="H52" s="9"/>
      <c r="I52" s="9" t="s">
        <v>10</v>
      </c>
      <c r="J52" s="9" t="s">
        <v>9</v>
      </c>
      <c r="K52" s="9" t="str">
        <f>IFERROR(VLOOKUP(BG52, 'Drop Downs'!$I$1:$J$4, 2, FALSE)," ")</f>
        <v>Unknown</v>
      </c>
      <c r="L52" s="9"/>
      <c r="M52" s="9" t="s">
        <v>15</v>
      </c>
      <c r="N52" s="22" t="s">
        <v>321</v>
      </c>
      <c r="O52" s="9"/>
      <c r="P52" s="9"/>
      <c r="Q52" s="9"/>
      <c r="R52" s="9"/>
      <c r="S52" s="9"/>
      <c r="T52" s="9"/>
      <c r="U52" s="9"/>
      <c r="V52" s="10"/>
      <c r="W52" s="9" t="s">
        <v>88</v>
      </c>
      <c r="X52" s="9"/>
      <c r="Y52" s="9" t="s">
        <v>302</v>
      </c>
      <c r="Z52" s="9" t="s">
        <v>26</v>
      </c>
      <c r="AA52" s="9" t="s">
        <v>32</v>
      </c>
      <c r="AB52" s="10">
        <v>45033</v>
      </c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1"/>
      <c r="AQ52" s="1">
        <f>IF(K52='Drop Downs'!$A$1, 1, 0)</f>
        <v>0</v>
      </c>
      <c r="AR52" s="1">
        <f>IF(K52='Drop Downs'!$A$2, 1, 0)</f>
        <v>0</v>
      </c>
      <c r="AS52" s="1">
        <f>IF(K52='Drop Downs'!$A$3, 1, 0)</f>
        <v>0</v>
      </c>
      <c r="AT52" s="1">
        <f>IF(K52='Drop Downs'!$A$4, 1, 0)</f>
        <v>1</v>
      </c>
      <c r="AU52" s="1">
        <f>IF(I52='Drop Downs'!$J$1, 100, 0)</f>
        <v>0</v>
      </c>
      <c r="AV52" s="1">
        <f>IF(J52='Drop Downs'!$J$1, 100, 0)</f>
        <v>0</v>
      </c>
      <c r="AW52" s="1">
        <f t="shared" si="0"/>
        <v>0</v>
      </c>
      <c r="AX52" s="1">
        <f>IF(I52='Drop Downs'!$J$2, 50, 0)</f>
        <v>0</v>
      </c>
      <c r="AY52" s="1">
        <f>IF(J52='Drop Downs'!$J$2, 50, 0)</f>
        <v>0</v>
      </c>
      <c r="AZ52" s="1">
        <f t="shared" si="1"/>
        <v>0</v>
      </c>
      <c r="BA52" s="1">
        <f>IF(I52='Drop Downs'!$J$4, 20, 0)</f>
        <v>20</v>
      </c>
      <c r="BB52" s="1">
        <f>IF(J52='Drop Downs'!$J$4, 20, 0)</f>
        <v>0</v>
      </c>
      <c r="BC52" s="1">
        <f t="shared" si="2"/>
        <v>20</v>
      </c>
      <c r="BD52" s="1">
        <f>IF(I52='Drop Downs'!$J$3, 1,0)</f>
        <v>0</v>
      </c>
      <c r="BE52" s="1">
        <f>IF(J52='Drop Downs'!$J$3, 1, 0)</f>
        <v>1</v>
      </c>
      <c r="BF52" s="1">
        <f t="shared" si="3"/>
        <v>1</v>
      </c>
      <c r="BG52" s="1">
        <f t="shared" si="4"/>
        <v>20</v>
      </c>
      <c r="BH52" s="1">
        <f>IF(K52='Drop Downs'!$J$1, 1, 0)</f>
        <v>0</v>
      </c>
      <c r="BI52" s="1">
        <f>IF(K52='Drop Downs'!$J$2, 1, 0)</f>
        <v>0</v>
      </c>
      <c r="BJ52" s="1">
        <f>IF(K52='Drop Downs'!$J$3, 1, 0)</f>
        <v>0</v>
      </c>
      <c r="BK52" s="15">
        <f>IF(K52='Drop Downs'!$J$4, 1, 0)</f>
        <v>1</v>
      </c>
    </row>
    <row r="53" spans="1:63" x14ac:dyDescent="0.25">
      <c r="A53" s="9"/>
      <c r="B53" s="9" t="s">
        <v>165</v>
      </c>
      <c r="C53" s="9" t="s">
        <v>301</v>
      </c>
      <c r="D53" s="9">
        <v>56029</v>
      </c>
      <c r="E53" s="9"/>
      <c r="F53" s="9"/>
      <c r="G53" s="9"/>
      <c r="H53" s="9"/>
      <c r="I53" s="9" t="s">
        <v>10</v>
      </c>
      <c r="J53" s="9" t="s">
        <v>9</v>
      </c>
      <c r="K53" s="9" t="str">
        <f>IFERROR(VLOOKUP(BG53, 'Drop Downs'!$I$1:$J$4, 2, FALSE)," ")</f>
        <v>Unknown</v>
      </c>
      <c r="L53" s="9"/>
      <c r="M53" s="9" t="s">
        <v>15</v>
      </c>
      <c r="N53" s="22" t="s">
        <v>321</v>
      </c>
      <c r="O53" s="9"/>
      <c r="P53" s="9"/>
      <c r="Q53" s="9"/>
      <c r="R53" s="9"/>
      <c r="S53" s="9"/>
      <c r="T53" s="9"/>
      <c r="U53" s="9"/>
      <c r="V53" s="10"/>
      <c r="W53" s="9" t="s">
        <v>87</v>
      </c>
      <c r="X53" s="9"/>
      <c r="Y53" s="9" t="s">
        <v>303</v>
      </c>
      <c r="Z53" s="9" t="s">
        <v>26</v>
      </c>
      <c r="AA53" s="9" t="s">
        <v>32</v>
      </c>
      <c r="AB53" s="10">
        <v>45037</v>
      </c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1"/>
      <c r="AQ53" s="1">
        <f>IF(K53='Drop Downs'!$A$1, 1, 0)</f>
        <v>0</v>
      </c>
      <c r="AR53" s="1">
        <f>IF(K53='Drop Downs'!$A$2, 1, 0)</f>
        <v>0</v>
      </c>
      <c r="AS53" s="1">
        <f>IF(K53='Drop Downs'!$A$3, 1, 0)</f>
        <v>0</v>
      </c>
      <c r="AT53" s="1">
        <f>IF(K53='Drop Downs'!$A$4, 1, 0)</f>
        <v>1</v>
      </c>
      <c r="AU53" s="1">
        <f>IF(I53='Drop Downs'!$J$1, 100, 0)</f>
        <v>0</v>
      </c>
      <c r="AV53" s="1">
        <f>IF(J53='Drop Downs'!$J$1, 100, 0)</f>
        <v>0</v>
      </c>
      <c r="AW53" s="1">
        <f t="shared" si="0"/>
        <v>0</v>
      </c>
      <c r="AX53" s="1">
        <f>IF(I53='Drop Downs'!$J$2, 50, 0)</f>
        <v>0</v>
      </c>
      <c r="AY53" s="1">
        <f>IF(J53='Drop Downs'!$J$2, 50, 0)</f>
        <v>0</v>
      </c>
      <c r="AZ53" s="1">
        <f t="shared" si="1"/>
        <v>0</v>
      </c>
      <c r="BA53" s="1">
        <f>IF(I53='Drop Downs'!$J$4, 20, 0)</f>
        <v>20</v>
      </c>
      <c r="BB53" s="1">
        <f>IF(J53='Drop Downs'!$J$4, 20, 0)</f>
        <v>0</v>
      </c>
      <c r="BC53" s="1">
        <f t="shared" si="2"/>
        <v>20</v>
      </c>
      <c r="BD53" s="1">
        <f>IF(I53='Drop Downs'!$J$3, 1,0)</f>
        <v>0</v>
      </c>
      <c r="BE53" s="1">
        <f>IF(J53='Drop Downs'!$J$3, 1, 0)</f>
        <v>1</v>
      </c>
      <c r="BF53" s="1">
        <f t="shared" si="3"/>
        <v>1</v>
      </c>
      <c r="BG53" s="1">
        <f t="shared" si="4"/>
        <v>20</v>
      </c>
      <c r="BH53" s="1">
        <f>IF(K53='Drop Downs'!$J$1, 1, 0)</f>
        <v>0</v>
      </c>
      <c r="BI53" s="1">
        <f>IF(K53='Drop Downs'!$J$2, 1, 0)</f>
        <v>0</v>
      </c>
      <c r="BJ53" s="1">
        <f>IF(K53='Drop Downs'!$J$3, 1, 0)</f>
        <v>0</v>
      </c>
      <c r="BK53" s="15">
        <f>IF(K53='Drop Downs'!$J$4, 1, 0)</f>
        <v>1</v>
      </c>
    </row>
    <row r="54" spans="1:63" x14ac:dyDescent="0.25">
      <c r="A54" s="9"/>
      <c r="B54" s="9" t="s">
        <v>166</v>
      </c>
      <c r="C54" s="9" t="s">
        <v>301</v>
      </c>
      <c r="D54" s="9">
        <v>56029</v>
      </c>
      <c r="E54" s="9"/>
      <c r="F54" s="9"/>
      <c r="G54" s="9"/>
      <c r="H54" s="9"/>
      <c r="I54" s="9" t="s">
        <v>10</v>
      </c>
      <c r="J54" s="9" t="s">
        <v>9</v>
      </c>
      <c r="K54" s="9" t="str">
        <f>IFERROR(VLOOKUP(BG54, 'Drop Downs'!$I$1:$J$4, 2, FALSE)," ")</f>
        <v>Unknown</v>
      </c>
      <c r="L54" s="9"/>
      <c r="M54" s="9" t="s">
        <v>15</v>
      </c>
      <c r="N54" s="22" t="s">
        <v>321</v>
      </c>
      <c r="O54" s="9"/>
      <c r="P54" s="9"/>
      <c r="Q54" s="9"/>
      <c r="R54" s="9"/>
      <c r="S54" s="9"/>
      <c r="T54" s="9"/>
      <c r="U54" s="9"/>
      <c r="V54" s="10"/>
      <c r="W54" s="9" t="s">
        <v>88</v>
      </c>
      <c r="X54" s="9"/>
      <c r="Y54" s="9" t="s">
        <v>302</v>
      </c>
      <c r="Z54" s="9" t="s">
        <v>26</v>
      </c>
      <c r="AA54" s="9" t="s">
        <v>32</v>
      </c>
      <c r="AB54" s="10">
        <v>45036</v>
      </c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1"/>
      <c r="AQ54" s="1">
        <f>IF(K54='Drop Downs'!$A$1, 1, 0)</f>
        <v>0</v>
      </c>
      <c r="AR54" s="1">
        <f>IF(K54='Drop Downs'!$A$2, 1, 0)</f>
        <v>0</v>
      </c>
      <c r="AS54" s="1">
        <f>IF(K54='Drop Downs'!$A$3, 1, 0)</f>
        <v>0</v>
      </c>
      <c r="AT54" s="1">
        <f>IF(K54='Drop Downs'!$A$4, 1, 0)</f>
        <v>1</v>
      </c>
      <c r="AU54" s="1">
        <f>IF(I54='Drop Downs'!$J$1, 100, 0)</f>
        <v>0</v>
      </c>
      <c r="AV54" s="1">
        <f>IF(J54='Drop Downs'!$J$1, 100, 0)</f>
        <v>0</v>
      </c>
      <c r="AW54" s="1">
        <f t="shared" si="0"/>
        <v>0</v>
      </c>
      <c r="AX54" s="1">
        <f>IF(I54='Drop Downs'!$J$2, 50, 0)</f>
        <v>0</v>
      </c>
      <c r="AY54" s="1">
        <f>IF(J54='Drop Downs'!$J$2, 50, 0)</f>
        <v>0</v>
      </c>
      <c r="AZ54" s="1">
        <f t="shared" si="1"/>
        <v>0</v>
      </c>
      <c r="BA54" s="1">
        <f>IF(I54='Drop Downs'!$J$4, 20, 0)</f>
        <v>20</v>
      </c>
      <c r="BB54" s="1">
        <f>IF(J54='Drop Downs'!$J$4, 20, 0)</f>
        <v>0</v>
      </c>
      <c r="BC54" s="1">
        <f t="shared" si="2"/>
        <v>20</v>
      </c>
      <c r="BD54" s="1">
        <f>IF(I54='Drop Downs'!$J$3, 1,0)</f>
        <v>0</v>
      </c>
      <c r="BE54" s="1">
        <f>IF(J54='Drop Downs'!$J$3, 1, 0)</f>
        <v>1</v>
      </c>
      <c r="BF54" s="1">
        <f t="shared" si="3"/>
        <v>1</v>
      </c>
      <c r="BG54" s="1">
        <f t="shared" si="4"/>
        <v>20</v>
      </c>
      <c r="BH54" s="1">
        <f>IF(K54='Drop Downs'!$J$1, 1, 0)</f>
        <v>0</v>
      </c>
      <c r="BI54" s="1">
        <f>IF(K54='Drop Downs'!$J$2, 1, 0)</f>
        <v>0</v>
      </c>
      <c r="BJ54" s="1">
        <f>IF(K54='Drop Downs'!$J$3, 1, 0)</f>
        <v>0</v>
      </c>
      <c r="BK54" s="15">
        <f>IF(K54='Drop Downs'!$J$4, 1, 0)</f>
        <v>1</v>
      </c>
    </row>
    <row r="55" spans="1:63" x14ac:dyDescent="0.25">
      <c r="A55" s="9"/>
      <c r="B55" s="9" t="s">
        <v>167</v>
      </c>
      <c r="C55" s="9" t="s">
        <v>301</v>
      </c>
      <c r="D55" s="9">
        <v>56029</v>
      </c>
      <c r="E55" s="9"/>
      <c r="F55" s="9"/>
      <c r="G55" s="9"/>
      <c r="H55" s="9"/>
      <c r="I55" s="9" t="s">
        <v>10</v>
      </c>
      <c r="J55" s="9" t="s">
        <v>9</v>
      </c>
      <c r="K55" s="9" t="str">
        <f>IFERROR(VLOOKUP(BG55, 'Drop Downs'!$I$1:$J$4, 2, FALSE)," ")</f>
        <v>Unknown</v>
      </c>
      <c r="L55" s="9"/>
      <c r="M55" s="9" t="s">
        <v>15</v>
      </c>
      <c r="N55" s="22" t="s">
        <v>321</v>
      </c>
      <c r="O55" s="9"/>
      <c r="P55" s="9"/>
      <c r="Q55" s="9"/>
      <c r="R55" s="9"/>
      <c r="S55" s="9"/>
      <c r="T55" s="9"/>
      <c r="U55" s="9"/>
      <c r="V55" s="10"/>
      <c r="W55" s="9" t="s">
        <v>87</v>
      </c>
      <c r="X55" s="9"/>
      <c r="Y55" s="9" t="s">
        <v>303</v>
      </c>
      <c r="Z55" s="9" t="s">
        <v>26</v>
      </c>
      <c r="AA55" s="9" t="s">
        <v>32</v>
      </c>
      <c r="AB55" s="10">
        <v>45026</v>
      </c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1"/>
      <c r="AQ55" s="1">
        <f>IF(K55='Drop Downs'!$A$1, 1, 0)</f>
        <v>0</v>
      </c>
      <c r="AR55" s="1">
        <f>IF(K55='Drop Downs'!$A$2, 1, 0)</f>
        <v>0</v>
      </c>
      <c r="AS55" s="1">
        <f>IF(K55='Drop Downs'!$A$3, 1, 0)</f>
        <v>0</v>
      </c>
      <c r="AT55" s="1">
        <f>IF(K55='Drop Downs'!$A$4, 1, 0)</f>
        <v>1</v>
      </c>
      <c r="AU55" s="1">
        <f>IF(I55='Drop Downs'!$J$1, 100, 0)</f>
        <v>0</v>
      </c>
      <c r="AV55" s="1">
        <f>IF(J55='Drop Downs'!$J$1, 100, 0)</f>
        <v>0</v>
      </c>
      <c r="AW55" s="1">
        <f t="shared" si="0"/>
        <v>0</v>
      </c>
      <c r="AX55" s="1">
        <f>IF(I55='Drop Downs'!$J$2, 50, 0)</f>
        <v>0</v>
      </c>
      <c r="AY55" s="1">
        <f>IF(J55='Drop Downs'!$J$2, 50, 0)</f>
        <v>0</v>
      </c>
      <c r="AZ55" s="1">
        <f t="shared" si="1"/>
        <v>0</v>
      </c>
      <c r="BA55" s="1">
        <f>IF(I55='Drop Downs'!$J$4, 20, 0)</f>
        <v>20</v>
      </c>
      <c r="BB55" s="1">
        <f>IF(J55='Drop Downs'!$J$4, 20, 0)</f>
        <v>0</v>
      </c>
      <c r="BC55" s="1">
        <f t="shared" si="2"/>
        <v>20</v>
      </c>
      <c r="BD55" s="1">
        <f>IF(I55='Drop Downs'!$J$3, 1,0)</f>
        <v>0</v>
      </c>
      <c r="BE55" s="1">
        <f>IF(J55='Drop Downs'!$J$3, 1, 0)</f>
        <v>1</v>
      </c>
      <c r="BF55" s="1">
        <f t="shared" si="3"/>
        <v>1</v>
      </c>
      <c r="BG55" s="1">
        <f t="shared" si="4"/>
        <v>20</v>
      </c>
      <c r="BH55" s="1">
        <f>IF(K55='Drop Downs'!$J$1, 1, 0)</f>
        <v>0</v>
      </c>
      <c r="BI55" s="1">
        <f>IF(K55='Drop Downs'!$J$2, 1, 0)</f>
        <v>0</v>
      </c>
      <c r="BJ55" s="1">
        <f>IF(K55='Drop Downs'!$J$3, 1, 0)</f>
        <v>0</v>
      </c>
      <c r="BK55" s="15">
        <f>IF(K55='Drop Downs'!$J$4, 1, 0)</f>
        <v>1</v>
      </c>
    </row>
    <row r="56" spans="1:63" x14ac:dyDescent="0.25">
      <c r="A56" s="9"/>
      <c r="B56" s="9" t="s">
        <v>168</v>
      </c>
      <c r="C56" s="9" t="s">
        <v>301</v>
      </c>
      <c r="D56" s="9">
        <v>56029</v>
      </c>
      <c r="E56" s="9"/>
      <c r="F56" s="9"/>
      <c r="G56" s="9"/>
      <c r="H56" s="9"/>
      <c r="I56" s="9" t="s">
        <v>10</v>
      </c>
      <c r="J56" s="9" t="s">
        <v>9</v>
      </c>
      <c r="K56" s="9" t="str">
        <f>IFERROR(VLOOKUP(BG56, 'Drop Downs'!$I$1:$J$4, 2, FALSE)," ")</f>
        <v>Unknown</v>
      </c>
      <c r="L56" s="9"/>
      <c r="M56" s="9" t="s">
        <v>15</v>
      </c>
      <c r="N56" s="22" t="s">
        <v>321</v>
      </c>
      <c r="O56" s="9"/>
      <c r="P56" s="9"/>
      <c r="Q56" s="9"/>
      <c r="R56" s="9"/>
      <c r="S56" s="9"/>
      <c r="T56" s="9"/>
      <c r="U56" s="9"/>
      <c r="V56" s="10"/>
      <c r="W56" s="9" t="s">
        <v>88</v>
      </c>
      <c r="X56" s="9"/>
      <c r="Y56" s="9" t="s">
        <v>302</v>
      </c>
      <c r="Z56" s="9" t="s">
        <v>26</v>
      </c>
      <c r="AA56" s="9" t="s">
        <v>32</v>
      </c>
      <c r="AB56" s="10">
        <v>45026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1"/>
      <c r="AQ56" s="1">
        <f>IF(K56='Drop Downs'!$A$1, 1, 0)</f>
        <v>0</v>
      </c>
      <c r="AR56" s="1">
        <f>IF(K56='Drop Downs'!$A$2, 1, 0)</f>
        <v>0</v>
      </c>
      <c r="AS56" s="1">
        <f>IF(K56='Drop Downs'!$A$3, 1, 0)</f>
        <v>0</v>
      </c>
      <c r="AT56" s="1">
        <f>IF(K56='Drop Downs'!$A$4, 1, 0)</f>
        <v>1</v>
      </c>
      <c r="AU56" s="1">
        <f>IF(I56='Drop Downs'!$J$1, 100, 0)</f>
        <v>0</v>
      </c>
      <c r="AV56" s="1">
        <f>IF(J56='Drop Downs'!$J$1, 100, 0)</f>
        <v>0</v>
      </c>
      <c r="AW56" s="1">
        <f t="shared" si="0"/>
        <v>0</v>
      </c>
      <c r="AX56" s="1">
        <f>IF(I56='Drop Downs'!$J$2, 50, 0)</f>
        <v>0</v>
      </c>
      <c r="AY56" s="1">
        <f>IF(J56='Drop Downs'!$J$2, 50, 0)</f>
        <v>0</v>
      </c>
      <c r="AZ56" s="1">
        <f t="shared" si="1"/>
        <v>0</v>
      </c>
      <c r="BA56" s="1">
        <f>IF(I56='Drop Downs'!$J$4, 20, 0)</f>
        <v>20</v>
      </c>
      <c r="BB56" s="1">
        <f>IF(J56='Drop Downs'!$J$4, 20, 0)</f>
        <v>0</v>
      </c>
      <c r="BC56" s="1">
        <f t="shared" si="2"/>
        <v>20</v>
      </c>
      <c r="BD56" s="1">
        <f>IF(I56='Drop Downs'!$J$3, 1,0)</f>
        <v>0</v>
      </c>
      <c r="BE56" s="1">
        <f>IF(J56='Drop Downs'!$J$3, 1, 0)</f>
        <v>1</v>
      </c>
      <c r="BF56" s="1">
        <f t="shared" si="3"/>
        <v>1</v>
      </c>
      <c r="BG56" s="1">
        <f t="shared" si="4"/>
        <v>20</v>
      </c>
      <c r="BH56" s="1">
        <f>IF(K56='Drop Downs'!$J$1, 1, 0)</f>
        <v>0</v>
      </c>
      <c r="BI56" s="1">
        <f>IF(K56='Drop Downs'!$J$2, 1, 0)</f>
        <v>0</v>
      </c>
      <c r="BJ56" s="1">
        <f>IF(K56='Drop Downs'!$J$3, 1, 0)</f>
        <v>0</v>
      </c>
      <c r="BK56" s="15">
        <f>IF(K56='Drop Downs'!$J$4, 1, 0)</f>
        <v>1</v>
      </c>
    </row>
    <row r="57" spans="1:63" x14ac:dyDescent="0.25">
      <c r="A57" s="9"/>
      <c r="B57" s="9" t="s">
        <v>169</v>
      </c>
      <c r="C57" s="9" t="s">
        <v>301</v>
      </c>
      <c r="D57" s="9">
        <v>56029</v>
      </c>
      <c r="E57" s="9"/>
      <c r="F57" s="9"/>
      <c r="G57" s="9"/>
      <c r="H57" s="9"/>
      <c r="I57" s="9" t="s">
        <v>10</v>
      </c>
      <c r="J57" s="9" t="s">
        <v>9</v>
      </c>
      <c r="K57" s="9" t="str">
        <f>IFERROR(VLOOKUP(BG57, 'Drop Downs'!$I$1:$J$4, 2, FALSE)," ")</f>
        <v>Unknown</v>
      </c>
      <c r="L57" s="9"/>
      <c r="M57" s="9" t="s">
        <v>15</v>
      </c>
      <c r="N57" s="22" t="s">
        <v>321</v>
      </c>
      <c r="O57" s="9"/>
      <c r="P57" s="9"/>
      <c r="Q57" s="9"/>
      <c r="R57" s="9"/>
      <c r="S57" s="9"/>
      <c r="T57" s="9"/>
      <c r="U57" s="9"/>
      <c r="V57" s="10"/>
      <c r="W57" s="9" t="s">
        <v>88</v>
      </c>
      <c r="X57" s="9"/>
      <c r="Y57" s="9" t="s">
        <v>302</v>
      </c>
      <c r="Z57" s="9" t="s">
        <v>26</v>
      </c>
      <c r="AA57" s="9" t="s">
        <v>32</v>
      </c>
      <c r="AB57" s="10">
        <v>45027</v>
      </c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1"/>
      <c r="AQ57" s="1">
        <f>IF(K57='Drop Downs'!$A$1, 1, 0)</f>
        <v>0</v>
      </c>
      <c r="AR57" s="1">
        <f>IF(K57='Drop Downs'!$A$2, 1, 0)</f>
        <v>0</v>
      </c>
      <c r="AS57" s="1">
        <f>IF(K57='Drop Downs'!$A$3, 1, 0)</f>
        <v>0</v>
      </c>
      <c r="AT57" s="1">
        <f>IF(K57='Drop Downs'!$A$4, 1, 0)</f>
        <v>1</v>
      </c>
      <c r="AU57" s="1">
        <f>IF(I57='Drop Downs'!$J$1, 100, 0)</f>
        <v>0</v>
      </c>
      <c r="AV57" s="1">
        <f>IF(J57='Drop Downs'!$J$1, 100, 0)</f>
        <v>0</v>
      </c>
      <c r="AW57" s="1">
        <f t="shared" si="0"/>
        <v>0</v>
      </c>
      <c r="AX57" s="1">
        <f>IF(I57='Drop Downs'!$J$2, 50, 0)</f>
        <v>0</v>
      </c>
      <c r="AY57" s="1">
        <f>IF(J57='Drop Downs'!$J$2, 50, 0)</f>
        <v>0</v>
      </c>
      <c r="AZ57" s="1">
        <f t="shared" si="1"/>
        <v>0</v>
      </c>
      <c r="BA57" s="1">
        <f>IF(I57='Drop Downs'!$J$4, 20, 0)</f>
        <v>20</v>
      </c>
      <c r="BB57" s="1">
        <f>IF(J57='Drop Downs'!$J$4, 20, 0)</f>
        <v>0</v>
      </c>
      <c r="BC57" s="1">
        <f t="shared" si="2"/>
        <v>20</v>
      </c>
      <c r="BD57" s="1">
        <f>IF(I57='Drop Downs'!$J$3, 1,0)</f>
        <v>0</v>
      </c>
      <c r="BE57" s="1">
        <f>IF(J57='Drop Downs'!$J$3, 1, 0)</f>
        <v>1</v>
      </c>
      <c r="BF57" s="1">
        <f t="shared" si="3"/>
        <v>1</v>
      </c>
      <c r="BG57" s="1">
        <f t="shared" si="4"/>
        <v>20</v>
      </c>
      <c r="BH57" s="1">
        <f>IF(K57='Drop Downs'!$J$1, 1, 0)</f>
        <v>0</v>
      </c>
      <c r="BI57" s="1">
        <f>IF(K57='Drop Downs'!$J$2, 1, 0)</f>
        <v>0</v>
      </c>
      <c r="BJ57" s="1">
        <f>IF(K57='Drop Downs'!$J$3, 1, 0)</f>
        <v>0</v>
      </c>
      <c r="BK57" s="15">
        <f>IF(K57='Drop Downs'!$J$4, 1, 0)</f>
        <v>1</v>
      </c>
    </row>
    <row r="58" spans="1:63" x14ac:dyDescent="0.25">
      <c r="A58" s="9"/>
      <c r="B58" s="9" t="s">
        <v>170</v>
      </c>
      <c r="C58" s="9" t="s">
        <v>301</v>
      </c>
      <c r="D58" s="9">
        <v>56029</v>
      </c>
      <c r="E58" s="9"/>
      <c r="F58" s="9"/>
      <c r="G58" s="9"/>
      <c r="H58" s="9"/>
      <c r="I58" s="9" t="s">
        <v>10</v>
      </c>
      <c r="J58" s="9" t="s">
        <v>9</v>
      </c>
      <c r="K58" s="9" t="str">
        <f>IFERROR(VLOOKUP(BG58, 'Drop Downs'!$I$1:$J$4, 2, FALSE)," ")</f>
        <v>Unknown</v>
      </c>
      <c r="L58" s="9"/>
      <c r="M58" s="9" t="s">
        <v>15</v>
      </c>
      <c r="N58" s="22" t="s">
        <v>321</v>
      </c>
      <c r="O58" s="9"/>
      <c r="P58" s="9"/>
      <c r="Q58" s="9"/>
      <c r="R58" s="9"/>
      <c r="S58" s="9"/>
      <c r="T58" s="9"/>
      <c r="U58" s="9"/>
      <c r="V58" s="10"/>
      <c r="W58" s="9" t="s">
        <v>88</v>
      </c>
      <c r="X58" s="9"/>
      <c r="Y58" s="9" t="s">
        <v>302</v>
      </c>
      <c r="Z58" s="9" t="s">
        <v>26</v>
      </c>
      <c r="AA58" s="9" t="s">
        <v>32</v>
      </c>
      <c r="AB58" s="10">
        <v>45028</v>
      </c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1"/>
      <c r="AQ58" s="1">
        <f>IF(K58='Drop Downs'!$A$1, 1, 0)</f>
        <v>0</v>
      </c>
      <c r="AR58" s="1">
        <f>IF(K58='Drop Downs'!$A$2, 1, 0)</f>
        <v>0</v>
      </c>
      <c r="AS58" s="1">
        <f>IF(K58='Drop Downs'!$A$3, 1, 0)</f>
        <v>0</v>
      </c>
      <c r="AT58" s="1">
        <f>IF(K58='Drop Downs'!$A$4, 1, 0)</f>
        <v>1</v>
      </c>
      <c r="AU58" s="1">
        <f>IF(I58='Drop Downs'!$J$1, 100, 0)</f>
        <v>0</v>
      </c>
      <c r="AV58" s="1">
        <f>IF(J58='Drop Downs'!$J$1, 100, 0)</f>
        <v>0</v>
      </c>
      <c r="AW58" s="1">
        <f t="shared" si="0"/>
        <v>0</v>
      </c>
      <c r="AX58" s="1">
        <f>IF(I58='Drop Downs'!$J$2, 50, 0)</f>
        <v>0</v>
      </c>
      <c r="AY58" s="1">
        <f>IF(J58='Drop Downs'!$J$2, 50, 0)</f>
        <v>0</v>
      </c>
      <c r="AZ58" s="1">
        <f t="shared" si="1"/>
        <v>0</v>
      </c>
      <c r="BA58" s="1">
        <f>IF(I58='Drop Downs'!$J$4, 20, 0)</f>
        <v>20</v>
      </c>
      <c r="BB58" s="1">
        <f>IF(J58='Drop Downs'!$J$4, 20, 0)</f>
        <v>0</v>
      </c>
      <c r="BC58" s="1">
        <f t="shared" si="2"/>
        <v>20</v>
      </c>
      <c r="BD58" s="1">
        <f>IF(I58='Drop Downs'!$J$3, 1,0)</f>
        <v>0</v>
      </c>
      <c r="BE58" s="1">
        <f>IF(J58='Drop Downs'!$J$3, 1, 0)</f>
        <v>1</v>
      </c>
      <c r="BF58" s="1">
        <f t="shared" si="3"/>
        <v>1</v>
      </c>
      <c r="BG58" s="1">
        <f t="shared" si="4"/>
        <v>20</v>
      </c>
      <c r="BH58" s="1">
        <f>IF(K58='Drop Downs'!$J$1, 1, 0)</f>
        <v>0</v>
      </c>
      <c r="BI58" s="1">
        <f>IF(K58='Drop Downs'!$J$2, 1, 0)</f>
        <v>0</v>
      </c>
      <c r="BJ58" s="1">
        <f>IF(K58='Drop Downs'!$J$3, 1, 0)</f>
        <v>0</v>
      </c>
      <c r="BK58" s="15">
        <f>IF(K58='Drop Downs'!$J$4, 1, 0)</f>
        <v>1</v>
      </c>
    </row>
    <row r="59" spans="1:63" x14ac:dyDescent="0.25">
      <c r="A59" s="9"/>
      <c r="B59" s="9" t="s">
        <v>171</v>
      </c>
      <c r="C59" s="9" t="s">
        <v>301</v>
      </c>
      <c r="D59" s="9">
        <v>56029</v>
      </c>
      <c r="E59" s="9"/>
      <c r="F59" s="9"/>
      <c r="G59" s="9"/>
      <c r="H59" s="9"/>
      <c r="I59" s="9" t="s">
        <v>10</v>
      </c>
      <c r="J59" s="9" t="s">
        <v>9</v>
      </c>
      <c r="K59" s="9" t="str">
        <f>IFERROR(VLOOKUP(BG59, 'Drop Downs'!$I$1:$J$4, 2, FALSE)," ")</f>
        <v>Unknown</v>
      </c>
      <c r="L59" s="9"/>
      <c r="M59" s="9" t="s">
        <v>15</v>
      </c>
      <c r="N59" s="22" t="s">
        <v>321</v>
      </c>
      <c r="O59" s="9"/>
      <c r="P59" s="9"/>
      <c r="Q59" s="9"/>
      <c r="R59" s="9"/>
      <c r="S59" s="9"/>
      <c r="T59" s="9"/>
      <c r="U59" s="9"/>
      <c r="V59" s="10"/>
      <c r="W59" s="9" t="s">
        <v>88</v>
      </c>
      <c r="X59" s="9"/>
      <c r="Y59" s="9" t="s">
        <v>302</v>
      </c>
      <c r="Z59" s="9" t="s">
        <v>26</v>
      </c>
      <c r="AA59" s="9" t="s">
        <v>32</v>
      </c>
      <c r="AB59" s="10">
        <v>45027</v>
      </c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1"/>
      <c r="AQ59" s="1">
        <f>IF(K59='Drop Downs'!$A$1, 1, 0)</f>
        <v>0</v>
      </c>
      <c r="AR59" s="1">
        <f>IF(K59='Drop Downs'!$A$2, 1, 0)</f>
        <v>0</v>
      </c>
      <c r="AS59" s="1">
        <f>IF(K59='Drop Downs'!$A$3, 1, 0)</f>
        <v>0</v>
      </c>
      <c r="AT59" s="1">
        <f>IF(K59='Drop Downs'!$A$4, 1, 0)</f>
        <v>1</v>
      </c>
      <c r="AU59" s="1">
        <f>IF(I59='Drop Downs'!$J$1, 100, 0)</f>
        <v>0</v>
      </c>
      <c r="AV59" s="1">
        <f>IF(J59='Drop Downs'!$J$1, 100, 0)</f>
        <v>0</v>
      </c>
      <c r="AW59" s="1">
        <f t="shared" si="0"/>
        <v>0</v>
      </c>
      <c r="AX59" s="1">
        <f>IF(I59='Drop Downs'!$J$2, 50, 0)</f>
        <v>0</v>
      </c>
      <c r="AY59" s="1">
        <f>IF(J59='Drop Downs'!$J$2, 50, 0)</f>
        <v>0</v>
      </c>
      <c r="AZ59" s="1">
        <f t="shared" si="1"/>
        <v>0</v>
      </c>
      <c r="BA59" s="1">
        <f>IF(I59='Drop Downs'!$J$4, 20, 0)</f>
        <v>20</v>
      </c>
      <c r="BB59" s="1">
        <f>IF(J59='Drop Downs'!$J$4, 20, 0)</f>
        <v>0</v>
      </c>
      <c r="BC59" s="1">
        <f t="shared" si="2"/>
        <v>20</v>
      </c>
      <c r="BD59" s="1">
        <f>IF(I59='Drop Downs'!$J$3, 1,0)</f>
        <v>0</v>
      </c>
      <c r="BE59" s="1">
        <f>IF(J59='Drop Downs'!$J$3, 1, 0)</f>
        <v>1</v>
      </c>
      <c r="BF59" s="1">
        <f t="shared" si="3"/>
        <v>1</v>
      </c>
      <c r="BG59" s="1">
        <f t="shared" si="4"/>
        <v>20</v>
      </c>
      <c r="BH59" s="1">
        <f>IF(K59='Drop Downs'!$J$1, 1, 0)</f>
        <v>0</v>
      </c>
      <c r="BI59" s="1">
        <f>IF(K59='Drop Downs'!$J$2, 1, 0)</f>
        <v>0</v>
      </c>
      <c r="BJ59" s="1">
        <f>IF(K59='Drop Downs'!$J$3, 1, 0)</f>
        <v>0</v>
      </c>
      <c r="BK59" s="15">
        <f>IF(K59='Drop Downs'!$J$4, 1, 0)</f>
        <v>1</v>
      </c>
    </row>
    <row r="60" spans="1:63" x14ac:dyDescent="0.25">
      <c r="A60" s="9"/>
      <c r="B60" s="9" t="s">
        <v>172</v>
      </c>
      <c r="C60" s="9" t="s">
        <v>301</v>
      </c>
      <c r="D60" s="9">
        <v>56029</v>
      </c>
      <c r="E60" s="9"/>
      <c r="F60" s="9"/>
      <c r="G60" s="9"/>
      <c r="H60" s="9"/>
      <c r="I60" s="9" t="s">
        <v>10</v>
      </c>
      <c r="J60" s="9" t="s">
        <v>9</v>
      </c>
      <c r="K60" s="9" t="str">
        <f>IFERROR(VLOOKUP(BG60, 'Drop Downs'!$I$1:$J$4, 2, FALSE)," ")</f>
        <v>Unknown</v>
      </c>
      <c r="L60" s="9"/>
      <c r="M60" s="9" t="s">
        <v>15</v>
      </c>
      <c r="N60" s="22" t="s">
        <v>321</v>
      </c>
      <c r="O60" s="9"/>
      <c r="P60" s="9"/>
      <c r="Q60" s="9"/>
      <c r="R60" s="9"/>
      <c r="S60" s="9"/>
      <c r="T60" s="9"/>
      <c r="U60" s="9"/>
      <c r="V60" s="10"/>
      <c r="W60" s="9" t="s">
        <v>88</v>
      </c>
      <c r="X60" s="9"/>
      <c r="Y60" s="9" t="s">
        <v>302</v>
      </c>
      <c r="Z60" s="9" t="s">
        <v>26</v>
      </c>
      <c r="AA60" s="9" t="s">
        <v>32</v>
      </c>
      <c r="AB60" s="10">
        <v>45030</v>
      </c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1"/>
      <c r="AQ60" s="1">
        <f>IF(K60='Drop Downs'!$A$1, 1, 0)</f>
        <v>0</v>
      </c>
      <c r="AR60" s="1">
        <f>IF(K60='Drop Downs'!$A$2, 1, 0)</f>
        <v>0</v>
      </c>
      <c r="AS60" s="1">
        <f>IF(K60='Drop Downs'!$A$3, 1, 0)</f>
        <v>0</v>
      </c>
      <c r="AT60" s="1">
        <f>IF(K60='Drop Downs'!$A$4, 1, 0)</f>
        <v>1</v>
      </c>
      <c r="AU60" s="1">
        <f>IF(I60='Drop Downs'!$J$1, 100, 0)</f>
        <v>0</v>
      </c>
      <c r="AV60" s="1">
        <f>IF(J60='Drop Downs'!$J$1, 100, 0)</f>
        <v>0</v>
      </c>
      <c r="AW60" s="1">
        <f t="shared" si="0"/>
        <v>0</v>
      </c>
      <c r="AX60" s="1">
        <f>IF(I60='Drop Downs'!$J$2, 50, 0)</f>
        <v>0</v>
      </c>
      <c r="AY60" s="1">
        <f>IF(J60='Drop Downs'!$J$2, 50, 0)</f>
        <v>0</v>
      </c>
      <c r="AZ60" s="1">
        <f t="shared" si="1"/>
        <v>0</v>
      </c>
      <c r="BA60" s="1">
        <f>IF(I60='Drop Downs'!$J$4, 20, 0)</f>
        <v>20</v>
      </c>
      <c r="BB60" s="1">
        <f>IF(J60='Drop Downs'!$J$4, 20, 0)</f>
        <v>0</v>
      </c>
      <c r="BC60" s="1">
        <f t="shared" si="2"/>
        <v>20</v>
      </c>
      <c r="BD60" s="1">
        <f>IF(I60='Drop Downs'!$J$3, 1,0)</f>
        <v>0</v>
      </c>
      <c r="BE60" s="1">
        <f>IF(J60='Drop Downs'!$J$3, 1, 0)</f>
        <v>1</v>
      </c>
      <c r="BF60" s="1">
        <f t="shared" si="3"/>
        <v>1</v>
      </c>
      <c r="BG60" s="1">
        <f t="shared" si="4"/>
        <v>20</v>
      </c>
      <c r="BH60" s="1">
        <f>IF(K60='Drop Downs'!$J$1, 1, 0)</f>
        <v>0</v>
      </c>
      <c r="BI60" s="1">
        <f>IF(K60='Drop Downs'!$J$2, 1, 0)</f>
        <v>0</v>
      </c>
      <c r="BJ60" s="1">
        <f>IF(K60='Drop Downs'!$J$3, 1, 0)</f>
        <v>0</v>
      </c>
      <c r="BK60" s="15">
        <f>IF(K60='Drop Downs'!$J$4, 1, 0)</f>
        <v>1</v>
      </c>
    </row>
    <row r="61" spans="1:63" x14ac:dyDescent="0.25">
      <c r="A61" s="9"/>
      <c r="B61" s="9" t="s">
        <v>173</v>
      </c>
      <c r="C61" s="9" t="s">
        <v>301</v>
      </c>
      <c r="D61" s="9">
        <v>56029</v>
      </c>
      <c r="E61" s="9"/>
      <c r="F61" s="9"/>
      <c r="G61" s="9"/>
      <c r="H61" s="9"/>
      <c r="I61" s="9" t="s">
        <v>10</v>
      </c>
      <c r="J61" s="9" t="s">
        <v>9</v>
      </c>
      <c r="K61" s="9" t="str">
        <f>IFERROR(VLOOKUP(BG61, 'Drop Downs'!$I$1:$J$4, 2, FALSE)," ")</f>
        <v>Unknown</v>
      </c>
      <c r="L61" s="9"/>
      <c r="M61" s="9" t="s">
        <v>15</v>
      </c>
      <c r="N61" s="22" t="s">
        <v>321</v>
      </c>
      <c r="O61" s="9"/>
      <c r="P61" s="9"/>
      <c r="Q61" s="9"/>
      <c r="R61" s="9"/>
      <c r="S61" s="9"/>
      <c r="T61" s="9"/>
      <c r="U61" s="9"/>
      <c r="V61" s="10"/>
      <c r="W61" s="9" t="s">
        <v>88</v>
      </c>
      <c r="X61" s="9"/>
      <c r="Y61" s="9" t="s">
        <v>302</v>
      </c>
      <c r="Z61" s="9" t="s">
        <v>26</v>
      </c>
      <c r="AA61" s="9" t="s">
        <v>32</v>
      </c>
      <c r="AB61" s="10">
        <v>45028</v>
      </c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1"/>
      <c r="AQ61" s="1">
        <f>IF(K61='Drop Downs'!$A$1, 1, 0)</f>
        <v>0</v>
      </c>
      <c r="AR61" s="1">
        <f>IF(K61='Drop Downs'!$A$2, 1, 0)</f>
        <v>0</v>
      </c>
      <c r="AS61" s="1">
        <f>IF(K61='Drop Downs'!$A$3, 1, 0)</f>
        <v>0</v>
      </c>
      <c r="AT61" s="1">
        <f>IF(K61='Drop Downs'!$A$4, 1, 0)</f>
        <v>1</v>
      </c>
      <c r="AU61" s="1">
        <f>IF(I61='Drop Downs'!$J$1, 100, 0)</f>
        <v>0</v>
      </c>
      <c r="AV61" s="1">
        <f>IF(J61='Drop Downs'!$J$1, 100, 0)</f>
        <v>0</v>
      </c>
      <c r="AW61" s="1">
        <f t="shared" si="0"/>
        <v>0</v>
      </c>
      <c r="AX61" s="1">
        <f>IF(I61='Drop Downs'!$J$2, 50, 0)</f>
        <v>0</v>
      </c>
      <c r="AY61" s="1">
        <f>IF(J61='Drop Downs'!$J$2, 50, 0)</f>
        <v>0</v>
      </c>
      <c r="AZ61" s="1">
        <f t="shared" si="1"/>
        <v>0</v>
      </c>
      <c r="BA61" s="1">
        <f>IF(I61='Drop Downs'!$J$4, 20, 0)</f>
        <v>20</v>
      </c>
      <c r="BB61" s="1">
        <f>IF(J61='Drop Downs'!$J$4, 20, 0)</f>
        <v>0</v>
      </c>
      <c r="BC61" s="1">
        <f t="shared" si="2"/>
        <v>20</v>
      </c>
      <c r="BD61" s="1">
        <f>IF(I61='Drop Downs'!$J$3, 1,0)</f>
        <v>0</v>
      </c>
      <c r="BE61" s="1">
        <f>IF(J61='Drop Downs'!$J$3, 1, 0)</f>
        <v>1</v>
      </c>
      <c r="BF61" s="1">
        <f t="shared" si="3"/>
        <v>1</v>
      </c>
      <c r="BG61" s="1">
        <f t="shared" si="4"/>
        <v>20</v>
      </c>
      <c r="BH61" s="1">
        <f>IF(K61='Drop Downs'!$J$1, 1, 0)</f>
        <v>0</v>
      </c>
      <c r="BI61" s="1">
        <f>IF(K61='Drop Downs'!$J$2, 1, 0)</f>
        <v>0</v>
      </c>
      <c r="BJ61" s="1">
        <f>IF(K61='Drop Downs'!$J$3, 1, 0)</f>
        <v>0</v>
      </c>
      <c r="BK61" s="15">
        <f>IF(K61='Drop Downs'!$J$4, 1, 0)</f>
        <v>1</v>
      </c>
    </row>
    <row r="62" spans="1:63" x14ac:dyDescent="0.25">
      <c r="A62" s="9"/>
      <c r="B62" s="9" t="s">
        <v>174</v>
      </c>
      <c r="C62" s="9" t="s">
        <v>301</v>
      </c>
      <c r="D62" s="9">
        <v>56029</v>
      </c>
      <c r="E62" s="9"/>
      <c r="F62" s="9"/>
      <c r="G62" s="9"/>
      <c r="H62" s="9"/>
      <c r="I62" s="9" t="s">
        <v>10</v>
      </c>
      <c r="J62" s="9" t="s">
        <v>9</v>
      </c>
      <c r="K62" s="9" t="str">
        <f>IFERROR(VLOOKUP(BG62, 'Drop Downs'!$I$1:$J$4, 2, FALSE)," ")</f>
        <v>Unknown</v>
      </c>
      <c r="L62" s="9"/>
      <c r="M62" s="9" t="s">
        <v>15</v>
      </c>
      <c r="N62" s="22" t="s">
        <v>321</v>
      </c>
      <c r="O62" s="9"/>
      <c r="P62" s="9"/>
      <c r="Q62" s="9"/>
      <c r="R62" s="9"/>
      <c r="S62" s="9"/>
      <c r="T62" s="9"/>
      <c r="U62" s="9"/>
      <c r="V62" s="10"/>
      <c r="W62" s="9" t="s">
        <v>88</v>
      </c>
      <c r="X62" s="9"/>
      <c r="Y62" s="9" t="s">
        <v>302</v>
      </c>
      <c r="Z62" s="9" t="s">
        <v>26</v>
      </c>
      <c r="AA62" s="9" t="s">
        <v>32</v>
      </c>
      <c r="AB62" s="10">
        <v>45028</v>
      </c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1"/>
      <c r="AQ62" s="1">
        <f>IF(K62='Drop Downs'!$A$1, 1, 0)</f>
        <v>0</v>
      </c>
      <c r="AR62" s="1">
        <f>IF(K62='Drop Downs'!$A$2, 1, 0)</f>
        <v>0</v>
      </c>
      <c r="AS62" s="1">
        <f>IF(K62='Drop Downs'!$A$3, 1, 0)</f>
        <v>0</v>
      </c>
      <c r="AT62" s="1">
        <f>IF(K62='Drop Downs'!$A$4, 1, 0)</f>
        <v>1</v>
      </c>
      <c r="AU62" s="1">
        <f>IF(I62='Drop Downs'!$J$1, 100, 0)</f>
        <v>0</v>
      </c>
      <c r="AV62" s="1">
        <f>IF(J62='Drop Downs'!$J$1, 100, 0)</f>
        <v>0</v>
      </c>
      <c r="AW62" s="1">
        <f t="shared" si="0"/>
        <v>0</v>
      </c>
      <c r="AX62" s="1">
        <f>IF(I62='Drop Downs'!$J$2, 50, 0)</f>
        <v>0</v>
      </c>
      <c r="AY62" s="1">
        <f>IF(J62='Drop Downs'!$J$2, 50, 0)</f>
        <v>0</v>
      </c>
      <c r="AZ62" s="1">
        <f t="shared" si="1"/>
        <v>0</v>
      </c>
      <c r="BA62" s="1">
        <f>IF(I62='Drop Downs'!$J$4, 20, 0)</f>
        <v>20</v>
      </c>
      <c r="BB62" s="1">
        <f>IF(J62='Drop Downs'!$J$4, 20, 0)</f>
        <v>0</v>
      </c>
      <c r="BC62" s="1">
        <f t="shared" si="2"/>
        <v>20</v>
      </c>
      <c r="BD62" s="1">
        <f>IF(I62='Drop Downs'!$J$3, 1,0)</f>
        <v>0</v>
      </c>
      <c r="BE62" s="1">
        <f>IF(J62='Drop Downs'!$J$3, 1, 0)</f>
        <v>1</v>
      </c>
      <c r="BF62" s="1">
        <f t="shared" si="3"/>
        <v>1</v>
      </c>
      <c r="BG62" s="1">
        <f t="shared" si="4"/>
        <v>20</v>
      </c>
      <c r="BH62" s="1">
        <f>IF(K62='Drop Downs'!$J$1, 1, 0)</f>
        <v>0</v>
      </c>
      <c r="BI62" s="1">
        <f>IF(K62='Drop Downs'!$J$2, 1, 0)</f>
        <v>0</v>
      </c>
      <c r="BJ62" s="1">
        <f>IF(K62='Drop Downs'!$J$3, 1, 0)</f>
        <v>0</v>
      </c>
      <c r="BK62" s="15">
        <f>IF(K62='Drop Downs'!$J$4, 1, 0)</f>
        <v>1</v>
      </c>
    </row>
    <row r="63" spans="1:63" x14ac:dyDescent="0.25">
      <c r="A63" s="9"/>
      <c r="B63" s="9" t="s">
        <v>176</v>
      </c>
      <c r="C63" s="9" t="s">
        <v>301</v>
      </c>
      <c r="D63" s="9">
        <v>56029</v>
      </c>
      <c r="E63" s="9"/>
      <c r="F63" s="9"/>
      <c r="G63" s="9"/>
      <c r="H63" s="9"/>
      <c r="I63" s="9" t="s">
        <v>10</v>
      </c>
      <c r="J63" s="9" t="s">
        <v>9</v>
      </c>
      <c r="K63" s="9" t="str">
        <f>IFERROR(VLOOKUP(BG63, 'Drop Downs'!$I$1:$J$4, 2, FALSE)," ")</f>
        <v>Unknown</v>
      </c>
      <c r="L63" s="9"/>
      <c r="M63" s="9" t="s">
        <v>15</v>
      </c>
      <c r="N63" s="22" t="s">
        <v>321</v>
      </c>
      <c r="O63" s="9"/>
      <c r="P63" s="9"/>
      <c r="Q63" s="9"/>
      <c r="R63" s="9"/>
      <c r="S63" s="9"/>
      <c r="T63" s="9"/>
      <c r="U63" s="9"/>
      <c r="V63" s="10"/>
      <c r="W63" s="9" t="s">
        <v>88</v>
      </c>
      <c r="X63" s="9"/>
      <c r="Y63" s="9" t="s">
        <v>302</v>
      </c>
      <c r="Z63" s="9" t="s">
        <v>26</v>
      </c>
      <c r="AA63" s="9" t="s">
        <v>32</v>
      </c>
      <c r="AB63" s="10">
        <v>45028</v>
      </c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1"/>
      <c r="AQ63" s="1">
        <f>IF(K63='Drop Downs'!$A$1, 1, 0)</f>
        <v>0</v>
      </c>
      <c r="AR63" s="1">
        <f>IF(K63='Drop Downs'!$A$2, 1, 0)</f>
        <v>0</v>
      </c>
      <c r="AS63" s="1">
        <f>IF(K63='Drop Downs'!$A$3, 1, 0)</f>
        <v>0</v>
      </c>
      <c r="AT63" s="1">
        <f>IF(K63='Drop Downs'!$A$4, 1, 0)</f>
        <v>1</v>
      </c>
      <c r="AU63" s="1">
        <f>IF(I63='Drop Downs'!$J$1, 100, 0)</f>
        <v>0</v>
      </c>
      <c r="AV63" s="1">
        <f>IF(J63='Drop Downs'!$J$1, 100, 0)</f>
        <v>0</v>
      </c>
      <c r="AW63" s="1">
        <f t="shared" si="0"/>
        <v>0</v>
      </c>
      <c r="AX63" s="1">
        <f>IF(I63='Drop Downs'!$J$2, 50, 0)</f>
        <v>0</v>
      </c>
      <c r="AY63" s="1">
        <f>IF(J63='Drop Downs'!$J$2, 50, 0)</f>
        <v>0</v>
      </c>
      <c r="AZ63" s="1">
        <f t="shared" si="1"/>
        <v>0</v>
      </c>
      <c r="BA63" s="1">
        <f>IF(I63='Drop Downs'!$J$4, 20, 0)</f>
        <v>20</v>
      </c>
      <c r="BB63" s="1">
        <f>IF(J63='Drop Downs'!$J$4, 20, 0)</f>
        <v>0</v>
      </c>
      <c r="BC63" s="1">
        <f t="shared" si="2"/>
        <v>20</v>
      </c>
      <c r="BD63" s="1">
        <f>IF(I63='Drop Downs'!$J$3, 1,0)</f>
        <v>0</v>
      </c>
      <c r="BE63" s="1">
        <f>IF(J63='Drop Downs'!$J$3, 1, 0)</f>
        <v>1</v>
      </c>
      <c r="BF63" s="1">
        <f t="shared" si="3"/>
        <v>1</v>
      </c>
      <c r="BG63" s="1">
        <f t="shared" si="4"/>
        <v>20</v>
      </c>
      <c r="BH63" s="1">
        <f>IF(K63='Drop Downs'!$J$1, 1, 0)</f>
        <v>0</v>
      </c>
      <c r="BI63" s="1">
        <f>IF(K63='Drop Downs'!$J$2, 1, 0)</f>
        <v>0</v>
      </c>
      <c r="BJ63" s="1">
        <f>IF(K63='Drop Downs'!$J$3, 1, 0)</f>
        <v>0</v>
      </c>
      <c r="BK63" s="15">
        <f>IF(K63='Drop Downs'!$J$4, 1, 0)</f>
        <v>1</v>
      </c>
    </row>
    <row r="64" spans="1:63" x14ac:dyDescent="0.25">
      <c r="A64" s="9"/>
      <c r="B64" s="9" t="s">
        <v>177</v>
      </c>
      <c r="C64" s="9" t="s">
        <v>301</v>
      </c>
      <c r="D64" s="9">
        <v>56029</v>
      </c>
      <c r="E64" s="9"/>
      <c r="F64" s="9"/>
      <c r="G64" s="9"/>
      <c r="H64" s="9"/>
      <c r="I64" s="9" t="s">
        <v>10</v>
      </c>
      <c r="J64" s="9" t="s">
        <v>9</v>
      </c>
      <c r="K64" s="9" t="str">
        <f>IFERROR(VLOOKUP(BG64, 'Drop Downs'!$I$1:$J$4, 2, FALSE)," ")</f>
        <v>Unknown</v>
      </c>
      <c r="L64" s="9"/>
      <c r="M64" s="9" t="s">
        <v>15</v>
      </c>
      <c r="N64" s="22" t="s">
        <v>321</v>
      </c>
      <c r="O64" s="9"/>
      <c r="P64" s="9"/>
      <c r="Q64" s="9"/>
      <c r="R64" s="9"/>
      <c r="S64" s="9"/>
      <c r="T64" s="9"/>
      <c r="U64" s="9"/>
      <c r="V64" s="10"/>
      <c r="W64" s="9" t="s">
        <v>88</v>
      </c>
      <c r="X64" s="9"/>
      <c r="Y64" s="9" t="s">
        <v>302</v>
      </c>
      <c r="Z64" s="9" t="s">
        <v>26</v>
      </c>
      <c r="AA64" s="9" t="s">
        <v>32</v>
      </c>
      <c r="AB64" s="10">
        <v>45026</v>
      </c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1"/>
      <c r="AQ64" s="1">
        <f>IF(K64='Drop Downs'!$A$1, 1, 0)</f>
        <v>0</v>
      </c>
      <c r="AR64" s="1">
        <f>IF(K64='Drop Downs'!$A$2, 1, 0)</f>
        <v>0</v>
      </c>
      <c r="AS64" s="1">
        <f>IF(K64='Drop Downs'!$A$3, 1, 0)</f>
        <v>0</v>
      </c>
      <c r="AT64" s="1">
        <f>IF(K64='Drop Downs'!$A$4, 1, 0)</f>
        <v>1</v>
      </c>
      <c r="AU64" s="1">
        <f>IF(I64='Drop Downs'!$J$1, 100, 0)</f>
        <v>0</v>
      </c>
      <c r="AV64" s="1">
        <f>IF(J64='Drop Downs'!$J$1, 100, 0)</f>
        <v>0</v>
      </c>
      <c r="AW64" s="1">
        <f t="shared" si="0"/>
        <v>0</v>
      </c>
      <c r="AX64" s="1">
        <f>IF(I64='Drop Downs'!$J$2, 50, 0)</f>
        <v>0</v>
      </c>
      <c r="AY64" s="1">
        <f>IF(J64='Drop Downs'!$J$2, 50, 0)</f>
        <v>0</v>
      </c>
      <c r="AZ64" s="1">
        <f t="shared" si="1"/>
        <v>0</v>
      </c>
      <c r="BA64" s="1">
        <f>IF(I64='Drop Downs'!$J$4, 20, 0)</f>
        <v>20</v>
      </c>
      <c r="BB64" s="1">
        <f>IF(J64='Drop Downs'!$J$4, 20, 0)</f>
        <v>0</v>
      </c>
      <c r="BC64" s="1">
        <f t="shared" si="2"/>
        <v>20</v>
      </c>
      <c r="BD64" s="1">
        <f>IF(I64='Drop Downs'!$J$3, 1,0)</f>
        <v>0</v>
      </c>
      <c r="BE64" s="1">
        <f>IF(J64='Drop Downs'!$J$3, 1, 0)</f>
        <v>1</v>
      </c>
      <c r="BF64" s="1">
        <f t="shared" si="3"/>
        <v>1</v>
      </c>
      <c r="BG64" s="1">
        <f t="shared" si="4"/>
        <v>20</v>
      </c>
      <c r="BH64" s="1">
        <f>IF(K64='Drop Downs'!$J$1, 1, 0)</f>
        <v>0</v>
      </c>
      <c r="BI64" s="1">
        <f>IF(K64='Drop Downs'!$J$2, 1, 0)</f>
        <v>0</v>
      </c>
      <c r="BJ64" s="1">
        <f>IF(K64='Drop Downs'!$J$3, 1, 0)</f>
        <v>0</v>
      </c>
      <c r="BK64" s="15">
        <f>IF(K64='Drop Downs'!$J$4, 1, 0)</f>
        <v>1</v>
      </c>
    </row>
    <row r="65" spans="1:63" x14ac:dyDescent="0.25">
      <c r="A65" s="9"/>
      <c r="B65" s="9" t="s">
        <v>178</v>
      </c>
      <c r="C65" s="9" t="s">
        <v>301</v>
      </c>
      <c r="D65" s="9">
        <v>56029</v>
      </c>
      <c r="E65" s="9"/>
      <c r="F65" s="9"/>
      <c r="G65" s="9"/>
      <c r="H65" s="9"/>
      <c r="I65" s="9" t="s">
        <v>10</v>
      </c>
      <c r="J65" s="9" t="s">
        <v>9</v>
      </c>
      <c r="K65" s="9" t="str">
        <f>IFERROR(VLOOKUP(BG65, 'Drop Downs'!$I$1:$J$4, 2, FALSE)," ")</f>
        <v>Unknown</v>
      </c>
      <c r="L65" s="9"/>
      <c r="M65" s="9" t="s">
        <v>15</v>
      </c>
      <c r="N65" s="22" t="s">
        <v>321</v>
      </c>
      <c r="O65" s="9"/>
      <c r="P65" s="9"/>
      <c r="Q65" s="9"/>
      <c r="R65" s="9"/>
      <c r="S65" s="9"/>
      <c r="T65" s="9"/>
      <c r="U65" s="9"/>
      <c r="V65" s="10"/>
      <c r="W65" s="9" t="s">
        <v>87</v>
      </c>
      <c r="X65" s="9"/>
      <c r="Y65" s="9" t="s">
        <v>302</v>
      </c>
      <c r="Z65" s="9" t="s">
        <v>26</v>
      </c>
      <c r="AA65" s="9" t="s">
        <v>32</v>
      </c>
      <c r="AB65" s="10">
        <v>45028</v>
      </c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1"/>
      <c r="AQ65" s="1">
        <f>IF(K65='Drop Downs'!$A$1, 1, 0)</f>
        <v>0</v>
      </c>
      <c r="AR65" s="1">
        <f>IF(K65='Drop Downs'!$A$2, 1, 0)</f>
        <v>0</v>
      </c>
      <c r="AS65" s="1">
        <f>IF(K65='Drop Downs'!$A$3, 1, 0)</f>
        <v>0</v>
      </c>
      <c r="AT65" s="1">
        <f>IF(K65='Drop Downs'!$A$4, 1, 0)</f>
        <v>1</v>
      </c>
      <c r="AU65" s="1">
        <f>IF(I65='Drop Downs'!$J$1, 100, 0)</f>
        <v>0</v>
      </c>
      <c r="AV65" s="1">
        <f>IF(J65='Drop Downs'!$J$1, 100, 0)</f>
        <v>0</v>
      </c>
      <c r="AW65" s="1">
        <f t="shared" si="0"/>
        <v>0</v>
      </c>
      <c r="AX65" s="1">
        <f>IF(I65='Drop Downs'!$J$2, 50, 0)</f>
        <v>0</v>
      </c>
      <c r="AY65" s="1">
        <f>IF(J65='Drop Downs'!$J$2, 50, 0)</f>
        <v>0</v>
      </c>
      <c r="AZ65" s="1">
        <f t="shared" si="1"/>
        <v>0</v>
      </c>
      <c r="BA65" s="1">
        <f>IF(I65='Drop Downs'!$J$4, 20, 0)</f>
        <v>20</v>
      </c>
      <c r="BB65" s="1">
        <f>IF(J65='Drop Downs'!$J$4, 20, 0)</f>
        <v>0</v>
      </c>
      <c r="BC65" s="1">
        <f t="shared" si="2"/>
        <v>20</v>
      </c>
      <c r="BD65" s="1">
        <f>IF(I65='Drop Downs'!$J$3, 1,0)</f>
        <v>0</v>
      </c>
      <c r="BE65" s="1">
        <f>IF(J65='Drop Downs'!$J$3, 1, 0)</f>
        <v>1</v>
      </c>
      <c r="BF65" s="1">
        <f t="shared" si="3"/>
        <v>1</v>
      </c>
      <c r="BG65" s="1">
        <f t="shared" si="4"/>
        <v>20</v>
      </c>
      <c r="BH65" s="1">
        <f>IF(K65='Drop Downs'!$J$1, 1, 0)</f>
        <v>0</v>
      </c>
      <c r="BI65" s="1">
        <f>IF(K65='Drop Downs'!$J$2, 1, 0)</f>
        <v>0</v>
      </c>
      <c r="BJ65" s="1">
        <f>IF(K65='Drop Downs'!$J$3, 1, 0)</f>
        <v>0</v>
      </c>
      <c r="BK65" s="15">
        <f>IF(K65='Drop Downs'!$J$4, 1, 0)</f>
        <v>1</v>
      </c>
    </row>
    <row r="66" spans="1:63" x14ac:dyDescent="0.25">
      <c r="A66" s="9"/>
      <c r="B66" s="9" t="s">
        <v>179</v>
      </c>
      <c r="C66" s="9" t="s">
        <v>301</v>
      </c>
      <c r="D66" s="9">
        <v>56029</v>
      </c>
      <c r="E66" s="9"/>
      <c r="F66" s="9"/>
      <c r="G66" s="9"/>
      <c r="H66" s="9"/>
      <c r="I66" s="9" t="s">
        <v>10</v>
      </c>
      <c r="J66" s="9" t="s">
        <v>9</v>
      </c>
      <c r="K66" s="9" t="str">
        <f>IFERROR(VLOOKUP(BG66, 'Drop Downs'!$I$1:$J$4, 2, FALSE)," ")</f>
        <v>Unknown</v>
      </c>
      <c r="L66" s="9"/>
      <c r="M66" s="9" t="s">
        <v>15</v>
      </c>
      <c r="N66" s="22" t="s">
        <v>321</v>
      </c>
      <c r="O66" s="9"/>
      <c r="P66" s="9"/>
      <c r="Q66" s="9"/>
      <c r="R66" s="9"/>
      <c r="S66" s="9"/>
      <c r="T66" s="9"/>
      <c r="U66" s="9"/>
      <c r="V66" s="10"/>
      <c r="W66" s="9" t="s">
        <v>88</v>
      </c>
      <c r="X66" s="9"/>
      <c r="Y66" s="9" t="s">
        <v>302</v>
      </c>
      <c r="Z66" s="9" t="s">
        <v>26</v>
      </c>
      <c r="AA66" s="9" t="s">
        <v>32</v>
      </c>
      <c r="AB66" s="10">
        <v>45028</v>
      </c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1"/>
      <c r="AQ66" s="1">
        <f>IF(K66='Drop Downs'!$A$1, 1, 0)</f>
        <v>0</v>
      </c>
      <c r="AR66" s="1">
        <f>IF(K66='Drop Downs'!$A$2, 1, 0)</f>
        <v>0</v>
      </c>
      <c r="AS66" s="1">
        <f>IF(K66='Drop Downs'!$A$3, 1, 0)</f>
        <v>0</v>
      </c>
      <c r="AT66" s="1">
        <f>IF(K66='Drop Downs'!$A$4, 1, 0)</f>
        <v>1</v>
      </c>
      <c r="AU66" s="1">
        <f>IF(I66='Drop Downs'!$J$1, 100, 0)</f>
        <v>0</v>
      </c>
      <c r="AV66" s="1">
        <f>IF(J66='Drop Downs'!$J$1, 100, 0)</f>
        <v>0</v>
      </c>
      <c r="AW66" s="1">
        <f t="shared" si="0"/>
        <v>0</v>
      </c>
      <c r="AX66" s="1">
        <f>IF(I66='Drop Downs'!$J$2, 50, 0)</f>
        <v>0</v>
      </c>
      <c r="AY66" s="1">
        <f>IF(J66='Drop Downs'!$J$2, 50, 0)</f>
        <v>0</v>
      </c>
      <c r="AZ66" s="1">
        <f t="shared" si="1"/>
        <v>0</v>
      </c>
      <c r="BA66" s="1">
        <f>IF(I66='Drop Downs'!$J$4, 20, 0)</f>
        <v>20</v>
      </c>
      <c r="BB66" s="1">
        <f>IF(J66='Drop Downs'!$J$4, 20, 0)</f>
        <v>0</v>
      </c>
      <c r="BC66" s="1">
        <f t="shared" si="2"/>
        <v>20</v>
      </c>
      <c r="BD66" s="1">
        <f>IF(I66='Drop Downs'!$J$3, 1,0)</f>
        <v>0</v>
      </c>
      <c r="BE66" s="1">
        <f>IF(J66='Drop Downs'!$J$3, 1, 0)</f>
        <v>1</v>
      </c>
      <c r="BF66" s="1">
        <f t="shared" si="3"/>
        <v>1</v>
      </c>
      <c r="BG66" s="1">
        <f t="shared" si="4"/>
        <v>20</v>
      </c>
      <c r="BH66" s="1">
        <f>IF(K66='Drop Downs'!$J$1, 1, 0)</f>
        <v>0</v>
      </c>
      <c r="BI66" s="1">
        <f>IF(K66='Drop Downs'!$J$2, 1, 0)</f>
        <v>0</v>
      </c>
      <c r="BJ66" s="1">
        <f>IF(K66='Drop Downs'!$J$3, 1, 0)</f>
        <v>0</v>
      </c>
      <c r="BK66" s="15">
        <f>IF(K66='Drop Downs'!$J$4, 1, 0)</f>
        <v>1</v>
      </c>
    </row>
    <row r="67" spans="1:63" x14ac:dyDescent="0.25">
      <c r="A67" s="9"/>
      <c r="B67" s="9" t="s">
        <v>180</v>
      </c>
      <c r="C67" s="9" t="s">
        <v>301</v>
      </c>
      <c r="D67" s="9">
        <v>56029</v>
      </c>
      <c r="E67" s="9"/>
      <c r="F67" s="9"/>
      <c r="G67" s="9"/>
      <c r="H67" s="9"/>
      <c r="I67" s="9" t="s">
        <v>10</v>
      </c>
      <c r="J67" s="9" t="s">
        <v>9</v>
      </c>
      <c r="K67" s="9" t="str">
        <f>IFERROR(VLOOKUP(BG67, 'Drop Downs'!$I$1:$J$4, 2, FALSE)," ")</f>
        <v>Unknown</v>
      </c>
      <c r="L67" s="9"/>
      <c r="M67" s="9" t="s">
        <v>15</v>
      </c>
      <c r="N67" s="22" t="s">
        <v>321</v>
      </c>
      <c r="O67" s="9"/>
      <c r="P67" s="9"/>
      <c r="Q67" s="9"/>
      <c r="R67" s="9"/>
      <c r="S67" s="9"/>
      <c r="T67" s="9"/>
      <c r="U67" s="9"/>
      <c r="V67" s="10"/>
      <c r="W67" s="9" t="s">
        <v>88</v>
      </c>
      <c r="X67" s="9"/>
      <c r="Y67" s="9" t="s">
        <v>302</v>
      </c>
      <c r="Z67" s="9" t="s">
        <v>26</v>
      </c>
      <c r="AA67" s="9" t="s">
        <v>32</v>
      </c>
      <c r="AB67" s="10">
        <v>45034</v>
      </c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1"/>
      <c r="AQ67" s="1">
        <f>IF(K67='Drop Downs'!$A$1, 1, 0)</f>
        <v>0</v>
      </c>
      <c r="AR67" s="1">
        <f>IF(K67='Drop Downs'!$A$2, 1, 0)</f>
        <v>0</v>
      </c>
      <c r="AS67" s="1">
        <f>IF(K67='Drop Downs'!$A$3, 1, 0)</f>
        <v>0</v>
      </c>
      <c r="AT67" s="1">
        <f>IF(K67='Drop Downs'!$A$4, 1, 0)</f>
        <v>1</v>
      </c>
      <c r="AU67" s="1">
        <f>IF(I67='Drop Downs'!$J$1, 100, 0)</f>
        <v>0</v>
      </c>
      <c r="AV67" s="1">
        <f>IF(J67='Drop Downs'!$J$1, 100, 0)</f>
        <v>0</v>
      </c>
      <c r="AW67" s="1">
        <f t="shared" ref="AW67:AW130" si="5">MAX(AU67:AV67)</f>
        <v>0</v>
      </c>
      <c r="AX67" s="1">
        <f>IF(I67='Drop Downs'!$J$2, 50, 0)</f>
        <v>0</v>
      </c>
      <c r="AY67" s="1">
        <f>IF(J67='Drop Downs'!$J$2, 50, 0)</f>
        <v>0</v>
      </c>
      <c r="AZ67" s="1">
        <f t="shared" ref="AZ67:AZ130" si="6">MAX(AX67:AY67)</f>
        <v>0</v>
      </c>
      <c r="BA67" s="1">
        <f>IF(I67='Drop Downs'!$J$4, 20, 0)</f>
        <v>20</v>
      </c>
      <c r="BB67" s="1">
        <f>IF(J67='Drop Downs'!$J$4, 20, 0)</f>
        <v>0</v>
      </c>
      <c r="BC67" s="1">
        <f t="shared" ref="BC67:BC130" si="7">MAX(BA67:BB67)</f>
        <v>20</v>
      </c>
      <c r="BD67" s="1">
        <f>IF(I67='Drop Downs'!$J$3, 1,0)</f>
        <v>0</v>
      </c>
      <c r="BE67" s="1">
        <f>IF(J67='Drop Downs'!$J$3, 1, 0)</f>
        <v>1</v>
      </c>
      <c r="BF67" s="1">
        <f t="shared" ref="BF67:BF130" si="8">MAX(BD67:BE67)</f>
        <v>1</v>
      </c>
      <c r="BG67" s="1">
        <f t="shared" ref="BG67:BG130" si="9">MAX(AW67,AZ67,BC67,BF67)</f>
        <v>20</v>
      </c>
      <c r="BH67" s="1">
        <f>IF(K67='Drop Downs'!$J$1, 1, 0)</f>
        <v>0</v>
      </c>
      <c r="BI67" s="1">
        <f>IF(K67='Drop Downs'!$J$2, 1, 0)</f>
        <v>0</v>
      </c>
      <c r="BJ67" s="1">
        <f>IF(K67='Drop Downs'!$J$3, 1, 0)</f>
        <v>0</v>
      </c>
      <c r="BK67" s="15">
        <f>IF(K67='Drop Downs'!$J$4, 1, 0)</f>
        <v>1</v>
      </c>
    </row>
    <row r="68" spans="1:63" x14ac:dyDescent="0.25">
      <c r="A68" s="9"/>
      <c r="B68" s="9" t="s">
        <v>181</v>
      </c>
      <c r="C68" s="9" t="s">
        <v>301</v>
      </c>
      <c r="D68" s="9">
        <v>56029</v>
      </c>
      <c r="E68" s="9"/>
      <c r="F68" s="9"/>
      <c r="G68" s="9"/>
      <c r="H68" s="9"/>
      <c r="I68" s="9" t="s">
        <v>10</v>
      </c>
      <c r="J68" s="9" t="s">
        <v>9</v>
      </c>
      <c r="K68" s="9" t="str">
        <f>IFERROR(VLOOKUP(BG68, 'Drop Downs'!$I$1:$J$4, 2, FALSE)," ")</f>
        <v>Unknown</v>
      </c>
      <c r="L68" s="9"/>
      <c r="M68" s="9" t="s">
        <v>15</v>
      </c>
      <c r="N68" s="22" t="s">
        <v>321</v>
      </c>
      <c r="O68" s="9"/>
      <c r="P68" s="9"/>
      <c r="Q68" s="9"/>
      <c r="R68" s="9"/>
      <c r="S68" s="9"/>
      <c r="T68" s="9"/>
      <c r="U68" s="9"/>
      <c r="V68" s="10"/>
      <c r="W68" s="9" t="s">
        <v>87</v>
      </c>
      <c r="X68" s="9"/>
      <c r="Y68" s="9" t="s">
        <v>303</v>
      </c>
      <c r="Z68" s="9" t="s">
        <v>26</v>
      </c>
      <c r="AA68" s="9" t="s">
        <v>32</v>
      </c>
      <c r="AB68" s="10">
        <v>45028</v>
      </c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1"/>
      <c r="AQ68" s="1">
        <f>IF(K68='Drop Downs'!$A$1, 1, 0)</f>
        <v>0</v>
      </c>
      <c r="AR68" s="1">
        <f>IF(K68='Drop Downs'!$A$2, 1, 0)</f>
        <v>0</v>
      </c>
      <c r="AS68" s="1">
        <f>IF(K68='Drop Downs'!$A$3, 1, 0)</f>
        <v>0</v>
      </c>
      <c r="AT68" s="1">
        <f>IF(K68='Drop Downs'!$A$4, 1, 0)</f>
        <v>1</v>
      </c>
      <c r="AU68" s="1">
        <f>IF(I68='Drop Downs'!$J$1, 100, 0)</f>
        <v>0</v>
      </c>
      <c r="AV68" s="1">
        <f>IF(J68='Drop Downs'!$J$1, 100, 0)</f>
        <v>0</v>
      </c>
      <c r="AW68" s="1">
        <f t="shared" si="5"/>
        <v>0</v>
      </c>
      <c r="AX68" s="1">
        <f>IF(I68='Drop Downs'!$J$2, 50, 0)</f>
        <v>0</v>
      </c>
      <c r="AY68" s="1">
        <f>IF(J68='Drop Downs'!$J$2, 50, 0)</f>
        <v>0</v>
      </c>
      <c r="AZ68" s="1">
        <f t="shared" si="6"/>
        <v>0</v>
      </c>
      <c r="BA68" s="1">
        <f>IF(I68='Drop Downs'!$J$4, 20, 0)</f>
        <v>20</v>
      </c>
      <c r="BB68" s="1">
        <f>IF(J68='Drop Downs'!$J$4, 20, 0)</f>
        <v>0</v>
      </c>
      <c r="BC68" s="1">
        <f t="shared" si="7"/>
        <v>20</v>
      </c>
      <c r="BD68" s="1">
        <f>IF(I68='Drop Downs'!$J$3, 1,0)</f>
        <v>0</v>
      </c>
      <c r="BE68" s="1">
        <f>IF(J68='Drop Downs'!$J$3, 1, 0)</f>
        <v>1</v>
      </c>
      <c r="BF68" s="1">
        <f t="shared" si="8"/>
        <v>1</v>
      </c>
      <c r="BG68" s="1">
        <f t="shared" si="9"/>
        <v>20</v>
      </c>
      <c r="BH68" s="1">
        <f>IF(K68='Drop Downs'!$J$1, 1, 0)</f>
        <v>0</v>
      </c>
      <c r="BI68" s="1">
        <f>IF(K68='Drop Downs'!$J$2, 1, 0)</f>
        <v>0</v>
      </c>
      <c r="BJ68" s="1">
        <f>IF(K68='Drop Downs'!$J$3, 1, 0)</f>
        <v>0</v>
      </c>
      <c r="BK68" s="15">
        <f>IF(K68='Drop Downs'!$J$4, 1, 0)</f>
        <v>1</v>
      </c>
    </row>
    <row r="69" spans="1:63" x14ac:dyDescent="0.25">
      <c r="A69" s="9"/>
      <c r="B69" s="9" t="s">
        <v>182</v>
      </c>
      <c r="C69" s="9" t="s">
        <v>301</v>
      </c>
      <c r="D69" s="9">
        <v>56029</v>
      </c>
      <c r="E69" s="9"/>
      <c r="F69" s="9"/>
      <c r="G69" s="9"/>
      <c r="H69" s="9"/>
      <c r="I69" s="9" t="s">
        <v>10</v>
      </c>
      <c r="J69" s="9" t="s">
        <v>9</v>
      </c>
      <c r="K69" s="9" t="str">
        <f>IFERROR(VLOOKUP(BG69, 'Drop Downs'!$I$1:$J$4, 2, FALSE)," ")</f>
        <v>Unknown</v>
      </c>
      <c r="L69" s="9"/>
      <c r="M69" s="9" t="s">
        <v>15</v>
      </c>
      <c r="N69" s="22" t="s">
        <v>321</v>
      </c>
      <c r="O69" s="9"/>
      <c r="P69" s="9"/>
      <c r="Q69" s="9"/>
      <c r="R69" s="9"/>
      <c r="S69" s="9"/>
      <c r="T69" s="9"/>
      <c r="U69" s="9"/>
      <c r="V69" s="10"/>
      <c r="W69" s="9" t="s">
        <v>88</v>
      </c>
      <c r="X69" s="9"/>
      <c r="Y69" s="9" t="s">
        <v>302</v>
      </c>
      <c r="Z69" s="9" t="s">
        <v>26</v>
      </c>
      <c r="AA69" s="9" t="s">
        <v>32</v>
      </c>
      <c r="AB69" s="10">
        <v>45030</v>
      </c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1"/>
      <c r="AQ69" s="1">
        <f>IF(K69='Drop Downs'!$A$1, 1, 0)</f>
        <v>0</v>
      </c>
      <c r="AR69" s="1">
        <f>IF(K69='Drop Downs'!$A$2, 1, 0)</f>
        <v>0</v>
      </c>
      <c r="AS69" s="1">
        <f>IF(K69='Drop Downs'!$A$3, 1, 0)</f>
        <v>0</v>
      </c>
      <c r="AT69" s="1">
        <f>IF(K69='Drop Downs'!$A$4, 1, 0)</f>
        <v>1</v>
      </c>
      <c r="AU69" s="1">
        <f>IF(I69='Drop Downs'!$J$1, 100, 0)</f>
        <v>0</v>
      </c>
      <c r="AV69" s="1">
        <f>IF(J69='Drop Downs'!$J$1, 100, 0)</f>
        <v>0</v>
      </c>
      <c r="AW69" s="1">
        <f t="shared" si="5"/>
        <v>0</v>
      </c>
      <c r="AX69" s="1">
        <f>IF(I69='Drop Downs'!$J$2, 50, 0)</f>
        <v>0</v>
      </c>
      <c r="AY69" s="1">
        <f>IF(J69='Drop Downs'!$J$2, 50, 0)</f>
        <v>0</v>
      </c>
      <c r="AZ69" s="1">
        <f t="shared" si="6"/>
        <v>0</v>
      </c>
      <c r="BA69" s="1">
        <f>IF(I69='Drop Downs'!$J$4, 20, 0)</f>
        <v>20</v>
      </c>
      <c r="BB69" s="1">
        <f>IF(J69='Drop Downs'!$J$4, 20, 0)</f>
        <v>0</v>
      </c>
      <c r="BC69" s="1">
        <f t="shared" si="7"/>
        <v>20</v>
      </c>
      <c r="BD69" s="1">
        <f>IF(I69='Drop Downs'!$J$3, 1,0)</f>
        <v>0</v>
      </c>
      <c r="BE69" s="1">
        <f>IF(J69='Drop Downs'!$J$3, 1, 0)</f>
        <v>1</v>
      </c>
      <c r="BF69" s="1">
        <f t="shared" si="8"/>
        <v>1</v>
      </c>
      <c r="BG69" s="1">
        <f t="shared" si="9"/>
        <v>20</v>
      </c>
      <c r="BH69" s="1">
        <f>IF(K69='Drop Downs'!$J$1, 1, 0)</f>
        <v>0</v>
      </c>
      <c r="BI69" s="1">
        <f>IF(K69='Drop Downs'!$J$2, 1, 0)</f>
        <v>0</v>
      </c>
      <c r="BJ69" s="1">
        <f>IF(K69='Drop Downs'!$J$3, 1, 0)</f>
        <v>0</v>
      </c>
      <c r="BK69" s="15">
        <f>IF(K69='Drop Downs'!$J$4, 1, 0)</f>
        <v>1</v>
      </c>
    </row>
    <row r="70" spans="1:63" x14ac:dyDescent="0.25">
      <c r="A70" s="9"/>
      <c r="B70" s="9" t="s">
        <v>183</v>
      </c>
      <c r="C70" s="9" t="s">
        <v>301</v>
      </c>
      <c r="D70" s="9">
        <v>56029</v>
      </c>
      <c r="E70" s="9"/>
      <c r="F70" s="9"/>
      <c r="G70" s="9"/>
      <c r="H70" s="9"/>
      <c r="I70" s="9" t="s">
        <v>10</v>
      </c>
      <c r="J70" s="9" t="s">
        <v>9</v>
      </c>
      <c r="K70" s="9" t="str">
        <f>IFERROR(VLOOKUP(BG70, 'Drop Downs'!$I$1:$J$4, 2, FALSE)," ")</f>
        <v>Unknown</v>
      </c>
      <c r="L70" s="9"/>
      <c r="M70" s="9" t="s">
        <v>15</v>
      </c>
      <c r="N70" s="22" t="s">
        <v>321</v>
      </c>
      <c r="O70" s="9"/>
      <c r="P70" s="9"/>
      <c r="Q70" s="9"/>
      <c r="R70" s="9"/>
      <c r="S70" s="9"/>
      <c r="T70" s="9"/>
      <c r="U70" s="9"/>
      <c r="V70" s="10"/>
      <c r="W70" s="9" t="s">
        <v>88</v>
      </c>
      <c r="X70" s="9"/>
      <c r="Y70" s="9" t="s">
        <v>302</v>
      </c>
      <c r="Z70" s="9" t="s">
        <v>26</v>
      </c>
      <c r="AA70" s="9" t="s">
        <v>32</v>
      </c>
      <c r="AB70" s="10">
        <v>45041</v>
      </c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1"/>
      <c r="AQ70" s="1">
        <f>IF(K70='Drop Downs'!$A$1, 1, 0)</f>
        <v>0</v>
      </c>
      <c r="AR70" s="1">
        <f>IF(K70='Drop Downs'!$A$2, 1, 0)</f>
        <v>0</v>
      </c>
      <c r="AS70" s="1">
        <f>IF(K70='Drop Downs'!$A$3, 1, 0)</f>
        <v>0</v>
      </c>
      <c r="AT70" s="1">
        <f>IF(K70='Drop Downs'!$A$4, 1, 0)</f>
        <v>1</v>
      </c>
      <c r="AU70" s="1">
        <f>IF(I70='Drop Downs'!$J$1, 100, 0)</f>
        <v>0</v>
      </c>
      <c r="AV70" s="1">
        <f>IF(J70='Drop Downs'!$J$1, 100, 0)</f>
        <v>0</v>
      </c>
      <c r="AW70" s="1">
        <f t="shared" si="5"/>
        <v>0</v>
      </c>
      <c r="AX70" s="1">
        <f>IF(I70='Drop Downs'!$J$2, 50, 0)</f>
        <v>0</v>
      </c>
      <c r="AY70" s="1">
        <f>IF(J70='Drop Downs'!$J$2, 50, 0)</f>
        <v>0</v>
      </c>
      <c r="AZ70" s="1">
        <f t="shared" si="6"/>
        <v>0</v>
      </c>
      <c r="BA70" s="1">
        <f>IF(I70='Drop Downs'!$J$4, 20, 0)</f>
        <v>20</v>
      </c>
      <c r="BB70" s="1">
        <f>IF(J70='Drop Downs'!$J$4, 20, 0)</f>
        <v>0</v>
      </c>
      <c r="BC70" s="1">
        <f t="shared" si="7"/>
        <v>20</v>
      </c>
      <c r="BD70" s="1">
        <f>IF(I70='Drop Downs'!$J$3, 1,0)</f>
        <v>0</v>
      </c>
      <c r="BE70" s="1">
        <f>IF(J70='Drop Downs'!$J$3, 1, 0)</f>
        <v>1</v>
      </c>
      <c r="BF70" s="1">
        <f t="shared" si="8"/>
        <v>1</v>
      </c>
      <c r="BG70" s="1">
        <f t="shared" si="9"/>
        <v>20</v>
      </c>
      <c r="BH70" s="1">
        <f>IF(K70='Drop Downs'!$J$1, 1, 0)</f>
        <v>0</v>
      </c>
      <c r="BI70" s="1">
        <f>IF(K70='Drop Downs'!$J$2, 1, 0)</f>
        <v>0</v>
      </c>
      <c r="BJ70" s="1">
        <f>IF(K70='Drop Downs'!$J$3, 1, 0)</f>
        <v>0</v>
      </c>
      <c r="BK70" s="15">
        <f>IF(K70='Drop Downs'!$J$4, 1, 0)</f>
        <v>1</v>
      </c>
    </row>
    <row r="71" spans="1:63" x14ac:dyDescent="0.25">
      <c r="A71" s="9"/>
      <c r="B71" s="9" t="s">
        <v>184</v>
      </c>
      <c r="C71" s="9" t="s">
        <v>301</v>
      </c>
      <c r="D71" s="9">
        <v>56029</v>
      </c>
      <c r="E71" s="9"/>
      <c r="F71" s="9"/>
      <c r="G71" s="9"/>
      <c r="H71" s="9"/>
      <c r="I71" s="9" t="s">
        <v>10</v>
      </c>
      <c r="J71" s="9" t="s">
        <v>9</v>
      </c>
      <c r="K71" s="9" t="str">
        <f>IFERROR(VLOOKUP(BG71, 'Drop Downs'!$I$1:$J$4, 2, FALSE)," ")</f>
        <v>Unknown</v>
      </c>
      <c r="L71" s="9"/>
      <c r="M71" s="9" t="s">
        <v>15</v>
      </c>
      <c r="N71" s="22" t="s">
        <v>321</v>
      </c>
      <c r="O71" s="9"/>
      <c r="P71" s="9"/>
      <c r="Q71" s="9"/>
      <c r="R71" s="9"/>
      <c r="S71" s="9"/>
      <c r="T71" s="9"/>
      <c r="U71" s="9"/>
      <c r="V71" s="10"/>
      <c r="W71" s="9" t="s">
        <v>88</v>
      </c>
      <c r="X71" s="9"/>
      <c r="Y71" s="9" t="s">
        <v>302</v>
      </c>
      <c r="Z71" s="9" t="s">
        <v>26</v>
      </c>
      <c r="AA71" s="9" t="s">
        <v>32</v>
      </c>
      <c r="AB71" s="10">
        <v>45027</v>
      </c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1"/>
      <c r="AQ71" s="1">
        <f>IF(K71='Drop Downs'!$A$1, 1, 0)</f>
        <v>0</v>
      </c>
      <c r="AR71" s="1">
        <f>IF(K71='Drop Downs'!$A$2, 1, 0)</f>
        <v>0</v>
      </c>
      <c r="AS71" s="1">
        <f>IF(K71='Drop Downs'!$A$3, 1, 0)</f>
        <v>0</v>
      </c>
      <c r="AT71" s="1">
        <f>IF(K71='Drop Downs'!$A$4, 1, 0)</f>
        <v>1</v>
      </c>
      <c r="AU71" s="1">
        <f>IF(I71='Drop Downs'!$J$1, 100, 0)</f>
        <v>0</v>
      </c>
      <c r="AV71" s="1">
        <f>IF(J71='Drop Downs'!$J$1, 100, 0)</f>
        <v>0</v>
      </c>
      <c r="AW71" s="1">
        <f t="shared" si="5"/>
        <v>0</v>
      </c>
      <c r="AX71" s="1">
        <f>IF(I71='Drop Downs'!$J$2, 50, 0)</f>
        <v>0</v>
      </c>
      <c r="AY71" s="1">
        <f>IF(J71='Drop Downs'!$J$2, 50, 0)</f>
        <v>0</v>
      </c>
      <c r="AZ71" s="1">
        <f t="shared" si="6"/>
        <v>0</v>
      </c>
      <c r="BA71" s="1">
        <f>IF(I71='Drop Downs'!$J$4, 20, 0)</f>
        <v>20</v>
      </c>
      <c r="BB71" s="1">
        <f>IF(J71='Drop Downs'!$J$4, 20, 0)</f>
        <v>0</v>
      </c>
      <c r="BC71" s="1">
        <f t="shared" si="7"/>
        <v>20</v>
      </c>
      <c r="BD71" s="1">
        <f>IF(I71='Drop Downs'!$J$3, 1,0)</f>
        <v>0</v>
      </c>
      <c r="BE71" s="1">
        <f>IF(J71='Drop Downs'!$J$3, 1, 0)</f>
        <v>1</v>
      </c>
      <c r="BF71" s="1">
        <f t="shared" si="8"/>
        <v>1</v>
      </c>
      <c r="BG71" s="1">
        <f t="shared" si="9"/>
        <v>20</v>
      </c>
      <c r="BH71" s="1">
        <f>IF(K71='Drop Downs'!$J$1, 1, 0)</f>
        <v>0</v>
      </c>
      <c r="BI71" s="1">
        <f>IF(K71='Drop Downs'!$J$2, 1, 0)</f>
        <v>0</v>
      </c>
      <c r="BJ71" s="1">
        <f>IF(K71='Drop Downs'!$J$3, 1, 0)</f>
        <v>0</v>
      </c>
      <c r="BK71" s="15">
        <f>IF(K71='Drop Downs'!$J$4, 1, 0)</f>
        <v>1</v>
      </c>
    </row>
    <row r="72" spans="1:63" x14ac:dyDescent="0.25">
      <c r="A72" s="9"/>
      <c r="B72" s="9" t="s">
        <v>185</v>
      </c>
      <c r="C72" s="9" t="s">
        <v>301</v>
      </c>
      <c r="D72" s="9">
        <v>56029</v>
      </c>
      <c r="E72" s="9"/>
      <c r="F72" s="9"/>
      <c r="G72" s="9"/>
      <c r="H72" s="9"/>
      <c r="I72" s="9" t="s">
        <v>10</v>
      </c>
      <c r="J72" s="9" t="s">
        <v>9</v>
      </c>
      <c r="K72" s="9" t="str">
        <f>IFERROR(VLOOKUP(BG72, 'Drop Downs'!$I$1:$J$4, 2, FALSE)," ")</f>
        <v>Unknown</v>
      </c>
      <c r="L72" s="9"/>
      <c r="M72" s="9" t="s">
        <v>15</v>
      </c>
      <c r="N72" s="22" t="s">
        <v>321</v>
      </c>
      <c r="O72" s="9"/>
      <c r="P72" s="9"/>
      <c r="Q72" s="9"/>
      <c r="R72" s="9"/>
      <c r="S72" s="9"/>
      <c r="T72" s="9"/>
      <c r="U72" s="9"/>
      <c r="V72" s="10"/>
      <c r="W72" s="9" t="s">
        <v>86</v>
      </c>
      <c r="X72" s="9"/>
      <c r="Y72" s="9" t="s">
        <v>302</v>
      </c>
      <c r="Z72" s="9" t="s">
        <v>26</v>
      </c>
      <c r="AA72" s="9" t="s">
        <v>32</v>
      </c>
      <c r="AB72" s="10">
        <v>45034</v>
      </c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1"/>
      <c r="AQ72" s="1">
        <f>IF(K72='Drop Downs'!$A$1, 1, 0)</f>
        <v>0</v>
      </c>
      <c r="AR72" s="1">
        <f>IF(K72='Drop Downs'!$A$2, 1, 0)</f>
        <v>0</v>
      </c>
      <c r="AS72" s="1">
        <f>IF(K72='Drop Downs'!$A$3, 1, 0)</f>
        <v>0</v>
      </c>
      <c r="AT72" s="1">
        <f>IF(K72='Drop Downs'!$A$4, 1, 0)</f>
        <v>1</v>
      </c>
      <c r="AU72" s="1">
        <f>IF(I72='Drop Downs'!$J$1, 100, 0)</f>
        <v>0</v>
      </c>
      <c r="AV72" s="1">
        <f>IF(J72='Drop Downs'!$J$1, 100, 0)</f>
        <v>0</v>
      </c>
      <c r="AW72" s="1">
        <f t="shared" si="5"/>
        <v>0</v>
      </c>
      <c r="AX72" s="1">
        <f>IF(I72='Drop Downs'!$J$2, 50, 0)</f>
        <v>0</v>
      </c>
      <c r="AY72" s="1">
        <f>IF(J72='Drop Downs'!$J$2, 50, 0)</f>
        <v>0</v>
      </c>
      <c r="AZ72" s="1">
        <f t="shared" si="6"/>
        <v>0</v>
      </c>
      <c r="BA72" s="1">
        <f>IF(I72='Drop Downs'!$J$4, 20, 0)</f>
        <v>20</v>
      </c>
      <c r="BB72" s="1">
        <f>IF(J72='Drop Downs'!$J$4, 20, 0)</f>
        <v>0</v>
      </c>
      <c r="BC72" s="1">
        <f t="shared" si="7"/>
        <v>20</v>
      </c>
      <c r="BD72" s="1">
        <f>IF(I72='Drop Downs'!$J$3, 1,0)</f>
        <v>0</v>
      </c>
      <c r="BE72" s="1">
        <f>IF(J72='Drop Downs'!$J$3, 1, 0)</f>
        <v>1</v>
      </c>
      <c r="BF72" s="1">
        <f t="shared" si="8"/>
        <v>1</v>
      </c>
      <c r="BG72" s="1">
        <f t="shared" si="9"/>
        <v>20</v>
      </c>
      <c r="BH72" s="1">
        <f>IF(K72='Drop Downs'!$J$1, 1, 0)</f>
        <v>0</v>
      </c>
      <c r="BI72" s="1">
        <f>IF(K72='Drop Downs'!$J$2, 1, 0)</f>
        <v>0</v>
      </c>
      <c r="BJ72" s="1">
        <f>IF(K72='Drop Downs'!$J$3, 1, 0)</f>
        <v>0</v>
      </c>
      <c r="BK72" s="15">
        <f>IF(K72='Drop Downs'!$J$4, 1, 0)</f>
        <v>1</v>
      </c>
    </row>
    <row r="73" spans="1:63" x14ac:dyDescent="0.25">
      <c r="A73" s="9"/>
      <c r="B73" s="9" t="s">
        <v>186</v>
      </c>
      <c r="C73" s="9" t="s">
        <v>301</v>
      </c>
      <c r="D73" s="9">
        <v>56029</v>
      </c>
      <c r="E73" s="9"/>
      <c r="F73" s="9"/>
      <c r="G73" s="9"/>
      <c r="H73" s="9"/>
      <c r="I73" s="9" t="s">
        <v>10</v>
      </c>
      <c r="J73" s="9" t="s">
        <v>9</v>
      </c>
      <c r="K73" s="9" t="str">
        <f>IFERROR(VLOOKUP(BG73, 'Drop Downs'!$I$1:$J$4, 2, FALSE)," ")</f>
        <v>Unknown</v>
      </c>
      <c r="L73" s="9"/>
      <c r="M73" s="9" t="s">
        <v>15</v>
      </c>
      <c r="N73" s="22" t="s">
        <v>321</v>
      </c>
      <c r="O73" s="9"/>
      <c r="P73" s="9"/>
      <c r="Q73" s="9"/>
      <c r="R73" s="9"/>
      <c r="S73" s="9"/>
      <c r="T73" s="9"/>
      <c r="U73" s="9"/>
      <c r="V73" s="10"/>
      <c r="W73" s="9" t="s">
        <v>88</v>
      </c>
      <c r="X73" s="9"/>
      <c r="Y73" s="9" t="s">
        <v>302</v>
      </c>
      <c r="Z73" s="9" t="s">
        <v>26</v>
      </c>
      <c r="AA73" s="9" t="s">
        <v>32</v>
      </c>
      <c r="AB73" s="10">
        <v>45034</v>
      </c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1"/>
      <c r="AQ73" s="1">
        <f>IF(K73='Drop Downs'!$A$1, 1, 0)</f>
        <v>0</v>
      </c>
      <c r="AR73" s="1">
        <f>IF(K73='Drop Downs'!$A$2, 1, 0)</f>
        <v>0</v>
      </c>
      <c r="AS73" s="1">
        <f>IF(K73='Drop Downs'!$A$3, 1, 0)</f>
        <v>0</v>
      </c>
      <c r="AT73" s="1">
        <f>IF(K73='Drop Downs'!$A$4, 1, 0)</f>
        <v>1</v>
      </c>
      <c r="AU73" s="1">
        <f>IF(I73='Drop Downs'!$J$1, 100, 0)</f>
        <v>0</v>
      </c>
      <c r="AV73" s="1">
        <f>IF(J73='Drop Downs'!$J$1, 100, 0)</f>
        <v>0</v>
      </c>
      <c r="AW73" s="1">
        <f t="shared" si="5"/>
        <v>0</v>
      </c>
      <c r="AX73" s="1">
        <f>IF(I73='Drop Downs'!$J$2, 50, 0)</f>
        <v>0</v>
      </c>
      <c r="AY73" s="1">
        <f>IF(J73='Drop Downs'!$J$2, 50, 0)</f>
        <v>0</v>
      </c>
      <c r="AZ73" s="1">
        <f t="shared" si="6"/>
        <v>0</v>
      </c>
      <c r="BA73" s="1">
        <f>IF(I73='Drop Downs'!$J$4, 20, 0)</f>
        <v>20</v>
      </c>
      <c r="BB73" s="1">
        <f>IF(J73='Drop Downs'!$J$4, 20, 0)</f>
        <v>0</v>
      </c>
      <c r="BC73" s="1">
        <f t="shared" si="7"/>
        <v>20</v>
      </c>
      <c r="BD73" s="1">
        <f>IF(I73='Drop Downs'!$J$3, 1,0)</f>
        <v>0</v>
      </c>
      <c r="BE73" s="1">
        <f>IF(J73='Drop Downs'!$J$3, 1, 0)</f>
        <v>1</v>
      </c>
      <c r="BF73" s="1">
        <f t="shared" si="8"/>
        <v>1</v>
      </c>
      <c r="BG73" s="1">
        <f t="shared" si="9"/>
        <v>20</v>
      </c>
      <c r="BH73" s="1">
        <f>IF(K73='Drop Downs'!$J$1, 1, 0)</f>
        <v>0</v>
      </c>
      <c r="BI73" s="1">
        <f>IF(K73='Drop Downs'!$J$2, 1, 0)</f>
        <v>0</v>
      </c>
      <c r="BJ73" s="1">
        <f>IF(K73='Drop Downs'!$J$3, 1, 0)</f>
        <v>0</v>
      </c>
      <c r="BK73" s="15">
        <f>IF(K73='Drop Downs'!$J$4, 1, 0)</f>
        <v>1</v>
      </c>
    </row>
    <row r="74" spans="1:63" x14ac:dyDescent="0.25">
      <c r="A74" s="9"/>
      <c r="B74" s="9" t="s">
        <v>187</v>
      </c>
      <c r="C74" s="9" t="s">
        <v>301</v>
      </c>
      <c r="D74" s="9">
        <v>56029</v>
      </c>
      <c r="E74" s="9"/>
      <c r="F74" s="9"/>
      <c r="G74" s="9"/>
      <c r="H74" s="9"/>
      <c r="I74" s="9" t="s">
        <v>10</v>
      </c>
      <c r="J74" s="9" t="s">
        <v>8</v>
      </c>
      <c r="K74" s="9" t="str">
        <f>IFERROR(VLOOKUP(BG74, 'Drop Downs'!$I$1:$J$4, 2, FALSE)," ")</f>
        <v xml:space="preserve">Lead </v>
      </c>
      <c r="L74" s="9"/>
      <c r="M74" s="9" t="s">
        <v>15</v>
      </c>
      <c r="N74" s="22" t="s">
        <v>321</v>
      </c>
      <c r="O74" s="9"/>
      <c r="P74" s="9"/>
      <c r="Q74" s="9"/>
      <c r="R74" s="9"/>
      <c r="S74" s="9"/>
      <c r="T74" s="9"/>
      <c r="U74" s="9"/>
      <c r="V74" s="10"/>
      <c r="W74" s="9" t="s">
        <v>85</v>
      </c>
      <c r="X74" s="9"/>
      <c r="Y74" s="9" t="s">
        <v>302</v>
      </c>
      <c r="Z74" s="9" t="s">
        <v>26</v>
      </c>
      <c r="AA74" s="9" t="s">
        <v>32</v>
      </c>
      <c r="AB74" s="10">
        <v>45034</v>
      </c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1"/>
      <c r="AQ74" s="1">
        <f>IF(K74='Drop Downs'!$A$1, 1, 0)</f>
        <v>1</v>
      </c>
      <c r="AR74" s="1">
        <f>IF(K74='Drop Downs'!$A$2, 1, 0)</f>
        <v>0</v>
      </c>
      <c r="AS74" s="1">
        <f>IF(K74='Drop Downs'!$A$3, 1, 0)</f>
        <v>0</v>
      </c>
      <c r="AT74" s="1">
        <f>IF(K74='Drop Downs'!$A$4, 1, 0)</f>
        <v>0</v>
      </c>
      <c r="AU74" s="1">
        <f>IF(I74='Drop Downs'!$J$1, 100, 0)</f>
        <v>0</v>
      </c>
      <c r="AV74" s="1">
        <f>IF(J74='Drop Downs'!$J$1, 100, 0)</f>
        <v>100</v>
      </c>
      <c r="AW74" s="1">
        <f t="shared" si="5"/>
        <v>100</v>
      </c>
      <c r="AX74" s="1">
        <f>IF(I74='Drop Downs'!$J$2, 50, 0)</f>
        <v>0</v>
      </c>
      <c r="AY74" s="1">
        <f>IF(J74='Drop Downs'!$J$2, 50, 0)</f>
        <v>0</v>
      </c>
      <c r="AZ74" s="1">
        <f t="shared" si="6"/>
        <v>0</v>
      </c>
      <c r="BA74" s="1">
        <f>IF(I74='Drop Downs'!$J$4, 20, 0)</f>
        <v>20</v>
      </c>
      <c r="BB74" s="1">
        <f>IF(J74='Drop Downs'!$J$4, 20, 0)</f>
        <v>0</v>
      </c>
      <c r="BC74" s="1">
        <f t="shared" si="7"/>
        <v>20</v>
      </c>
      <c r="BD74" s="1">
        <f>IF(I74='Drop Downs'!$J$3, 1,0)</f>
        <v>0</v>
      </c>
      <c r="BE74" s="1">
        <f>IF(J74='Drop Downs'!$J$3, 1, 0)</f>
        <v>0</v>
      </c>
      <c r="BF74" s="1">
        <f t="shared" si="8"/>
        <v>0</v>
      </c>
      <c r="BG74" s="1">
        <f t="shared" si="9"/>
        <v>100</v>
      </c>
      <c r="BH74" s="1">
        <f>IF(K74='Drop Downs'!$J$1, 1, 0)</f>
        <v>1</v>
      </c>
      <c r="BI74" s="1">
        <f>IF(K74='Drop Downs'!$J$2, 1, 0)</f>
        <v>0</v>
      </c>
      <c r="BJ74" s="1">
        <f>IF(K74='Drop Downs'!$J$3, 1, 0)</f>
        <v>0</v>
      </c>
      <c r="BK74" s="15">
        <f>IF(K74='Drop Downs'!$J$4, 1, 0)</f>
        <v>0</v>
      </c>
    </row>
    <row r="75" spans="1:63" x14ac:dyDescent="0.25">
      <c r="A75" s="9"/>
      <c r="B75" s="9" t="s">
        <v>188</v>
      </c>
      <c r="C75" s="9" t="s">
        <v>301</v>
      </c>
      <c r="D75" s="9">
        <v>56029</v>
      </c>
      <c r="E75" s="9"/>
      <c r="F75" s="9"/>
      <c r="G75" s="9"/>
      <c r="H75" s="9"/>
      <c r="I75" s="9" t="s">
        <v>10</v>
      </c>
      <c r="J75" s="9" t="s">
        <v>9</v>
      </c>
      <c r="K75" s="9" t="str">
        <f>IFERROR(VLOOKUP(BG75, 'Drop Downs'!$I$1:$J$4, 2, FALSE)," ")</f>
        <v>Unknown</v>
      </c>
      <c r="L75" s="9"/>
      <c r="M75" s="9" t="s">
        <v>15</v>
      </c>
      <c r="N75" s="22" t="s">
        <v>321</v>
      </c>
      <c r="O75" s="9"/>
      <c r="P75" s="9"/>
      <c r="Q75" s="9"/>
      <c r="R75" s="9"/>
      <c r="S75" s="9"/>
      <c r="T75" s="9"/>
      <c r="U75" s="9"/>
      <c r="V75" s="10"/>
      <c r="W75" s="9" t="s">
        <v>87</v>
      </c>
      <c r="X75" s="9"/>
      <c r="Y75" s="9" t="s">
        <v>303</v>
      </c>
      <c r="Z75" s="9" t="s">
        <v>26</v>
      </c>
      <c r="AA75" s="9" t="s">
        <v>32</v>
      </c>
      <c r="AB75" s="10">
        <v>45026</v>
      </c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1"/>
      <c r="AQ75" s="1">
        <f>IF(K75='Drop Downs'!$A$1, 1, 0)</f>
        <v>0</v>
      </c>
      <c r="AR75" s="1">
        <f>IF(K75='Drop Downs'!$A$2, 1, 0)</f>
        <v>0</v>
      </c>
      <c r="AS75" s="1">
        <f>IF(K75='Drop Downs'!$A$3, 1, 0)</f>
        <v>0</v>
      </c>
      <c r="AT75" s="1">
        <f>IF(K75='Drop Downs'!$A$4, 1, 0)</f>
        <v>1</v>
      </c>
      <c r="AU75" s="1">
        <f>IF(I75='Drop Downs'!$J$1, 100, 0)</f>
        <v>0</v>
      </c>
      <c r="AV75" s="1">
        <f>IF(J75='Drop Downs'!$J$1, 100, 0)</f>
        <v>0</v>
      </c>
      <c r="AW75" s="1">
        <f t="shared" si="5"/>
        <v>0</v>
      </c>
      <c r="AX75" s="1">
        <f>IF(I75='Drop Downs'!$J$2, 50, 0)</f>
        <v>0</v>
      </c>
      <c r="AY75" s="1">
        <f>IF(J75='Drop Downs'!$J$2, 50, 0)</f>
        <v>0</v>
      </c>
      <c r="AZ75" s="1">
        <f t="shared" si="6"/>
        <v>0</v>
      </c>
      <c r="BA75" s="1">
        <f>IF(I75='Drop Downs'!$J$4, 20, 0)</f>
        <v>20</v>
      </c>
      <c r="BB75" s="1">
        <f>IF(J75='Drop Downs'!$J$4, 20, 0)</f>
        <v>0</v>
      </c>
      <c r="BC75" s="1">
        <f t="shared" si="7"/>
        <v>20</v>
      </c>
      <c r="BD75" s="1">
        <f>IF(I75='Drop Downs'!$J$3, 1,0)</f>
        <v>0</v>
      </c>
      <c r="BE75" s="1">
        <f>IF(J75='Drop Downs'!$J$3, 1, 0)</f>
        <v>1</v>
      </c>
      <c r="BF75" s="1">
        <f t="shared" si="8"/>
        <v>1</v>
      </c>
      <c r="BG75" s="1">
        <f t="shared" si="9"/>
        <v>20</v>
      </c>
      <c r="BH75" s="1">
        <f>IF(K75='Drop Downs'!$J$1, 1, 0)</f>
        <v>0</v>
      </c>
      <c r="BI75" s="1">
        <f>IF(K75='Drop Downs'!$J$2, 1, 0)</f>
        <v>0</v>
      </c>
      <c r="BJ75" s="1">
        <f>IF(K75='Drop Downs'!$J$3, 1, 0)</f>
        <v>0</v>
      </c>
      <c r="BK75" s="15">
        <f>IF(K75='Drop Downs'!$J$4, 1, 0)</f>
        <v>1</v>
      </c>
    </row>
    <row r="76" spans="1:63" x14ac:dyDescent="0.25">
      <c r="A76" s="9"/>
      <c r="B76" s="9" t="s">
        <v>189</v>
      </c>
      <c r="C76" s="9" t="s">
        <v>301</v>
      </c>
      <c r="D76" s="9">
        <v>56029</v>
      </c>
      <c r="E76" s="9"/>
      <c r="F76" s="9"/>
      <c r="G76" s="9"/>
      <c r="H76" s="9"/>
      <c r="I76" s="9" t="s">
        <v>10</v>
      </c>
      <c r="J76" s="9" t="s">
        <v>9</v>
      </c>
      <c r="K76" s="9" t="str">
        <f>IFERROR(VLOOKUP(BG76, 'Drop Downs'!$I$1:$J$4, 2, FALSE)," ")</f>
        <v>Unknown</v>
      </c>
      <c r="L76" s="9"/>
      <c r="M76" s="9" t="s">
        <v>15</v>
      </c>
      <c r="N76" s="22" t="s">
        <v>321</v>
      </c>
      <c r="O76" s="9"/>
      <c r="P76" s="9"/>
      <c r="Q76" s="9"/>
      <c r="R76" s="9"/>
      <c r="S76" s="9"/>
      <c r="T76" s="9"/>
      <c r="U76" s="9"/>
      <c r="V76" s="10"/>
      <c r="W76" s="9" t="s">
        <v>86</v>
      </c>
      <c r="X76" s="9"/>
      <c r="Y76" s="9" t="s">
        <v>302</v>
      </c>
      <c r="Z76" s="9" t="s">
        <v>26</v>
      </c>
      <c r="AA76" s="9" t="s">
        <v>32</v>
      </c>
      <c r="AB76" s="10">
        <v>45034</v>
      </c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1"/>
      <c r="AQ76" s="1">
        <f>IF(K76='Drop Downs'!$A$1, 1, 0)</f>
        <v>0</v>
      </c>
      <c r="AR76" s="1">
        <f>IF(K76='Drop Downs'!$A$2, 1, 0)</f>
        <v>0</v>
      </c>
      <c r="AS76" s="1">
        <f>IF(K76='Drop Downs'!$A$3, 1, 0)</f>
        <v>0</v>
      </c>
      <c r="AT76" s="1">
        <f>IF(K76='Drop Downs'!$A$4, 1, 0)</f>
        <v>1</v>
      </c>
      <c r="AU76" s="1">
        <f>IF(I76='Drop Downs'!$J$1, 100, 0)</f>
        <v>0</v>
      </c>
      <c r="AV76" s="1">
        <f>IF(J76='Drop Downs'!$J$1, 100, 0)</f>
        <v>0</v>
      </c>
      <c r="AW76" s="1">
        <f t="shared" si="5"/>
        <v>0</v>
      </c>
      <c r="AX76" s="1">
        <f>IF(I76='Drop Downs'!$J$2, 50, 0)</f>
        <v>0</v>
      </c>
      <c r="AY76" s="1">
        <f>IF(J76='Drop Downs'!$J$2, 50, 0)</f>
        <v>0</v>
      </c>
      <c r="AZ76" s="1">
        <f t="shared" si="6"/>
        <v>0</v>
      </c>
      <c r="BA76" s="1">
        <f>IF(I76='Drop Downs'!$J$4, 20, 0)</f>
        <v>20</v>
      </c>
      <c r="BB76" s="1">
        <f>IF(J76='Drop Downs'!$J$4, 20, 0)</f>
        <v>0</v>
      </c>
      <c r="BC76" s="1">
        <f t="shared" si="7"/>
        <v>20</v>
      </c>
      <c r="BD76" s="1">
        <f>IF(I76='Drop Downs'!$J$3, 1,0)</f>
        <v>0</v>
      </c>
      <c r="BE76" s="1">
        <f>IF(J76='Drop Downs'!$J$3, 1, 0)</f>
        <v>1</v>
      </c>
      <c r="BF76" s="1">
        <f t="shared" si="8"/>
        <v>1</v>
      </c>
      <c r="BG76" s="1">
        <f t="shared" si="9"/>
        <v>20</v>
      </c>
      <c r="BH76" s="1">
        <f>IF(K76='Drop Downs'!$J$1, 1, 0)</f>
        <v>0</v>
      </c>
      <c r="BI76" s="1">
        <f>IF(K76='Drop Downs'!$J$2, 1, 0)</f>
        <v>0</v>
      </c>
      <c r="BJ76" s="1">
        <f>IF(K76='Drop Downs'!$J$3, 1, 0)</f>
        <v>0</v>
      </c>
      <c r="BK76" s="15">
        <f>IF(K76='Drop Downs'!$J$4, 1, 0)</f>
        <v>1</v>
      </c>
    </row>
    <row r="77" spans="1:63" x14ac:dyDescent="0.25">
      <c r="A77" s="9"/>
      <c r="B77" s="9" t="s">
        <v>190</v>
      </c>
      <c r="C77" s="9" t="s">
        <v>301</v>
      </c>
      <c r="D77" s="9">
        <v>56029</v>
      </c>
      <c r="E77" s="9"/>
      <c r="F77" s="9"/>
      <c r="G77" s="9"/>
      <c r="H77" s="9"/>
      <c r="I77" s="9" t="s">
        <v>10</v>
      </c>
      <c r="J77" s="9" t="s">
        <v>9</v>
      </c>
      <c r="K77" s="9" t="str">
        <f>IFERROR(VLOOKUP(BG77, 'Drop Downs'!$I$1:$J$4, 2, FALSE)," ")</f>
        <v>Unknown</v>
      </c>
      <c r="L77" s="9"/>
      <c r="M77" s="9" t="s">
        <v>15</v>
      </c>
      <c r="N77" s="22" t="s">
        <v>321</v>
      </c>
      <c r="O77" s="9"/>
      <c r="P77" s="9"/>
      <c r="Q77" s="9"/>
      <c r="R77" s="9"/>
      <c r="S77" s="9"/>
      <c r="T77" s="9"/>
      <c r="U77" s="9"/>
      <c r="V77" s="10"/>
      <c r="W77" s="9" t="s">
        <v>88</v>
      </c>
      <c r="X77" s="9"/>
      <c r="Y77" s="9" t="s">
        <v>302</v>
      </c>
      <c r="Z77" s="9" t="s">
        <v>26</v>
      </c>
      <c r="AA77" s="9" t="s">
        <v>32</v>
      </c>
      <c r="AB77" s="10">
        <v>45035</v>
      </c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1"/>
      <c r="AQ77" s="1">
        <f>IF(K77='Drop Downs'!$A$1, 1, 0)</f>
        <v>0</v>
      </c>
      <c r="AR77" s="1">
        <f>IF(K77='Drop Downs'!$A$2, 1, 0)</f>
        <v>0</v>
      </c>
      <c r="AS77" s="1">
        <f>IF(K77='Drop Downs'!$A$3, 1, 0)</f>
        <v>0</v>
      </c>
      <c r="AT77" s="1">
        <f>IF(K77='Drop Downs'!$A$4, 1, 0)</f>
        <v>1</v>
      </c>
      <c r="AU77" s="1">
        <f>IF(I77='Drop Downs'!$J$1, 100, 0)</f>
        <v>0</v>
      </c>
      <c r="AV77" s="1">
        <f>IF(J77='Drop Downs'!$J$1, 100, 0)</f>
        <v>0</v>
      </c>
      <c r="AW77" s="1">
        <f t="shared" si="5"/>
        <v>0</v>
      </c>
      <c r="AX77" s="1">
        <f>IF(I77='Drop Downs'!$J$2, 50, 0)</f>
        <v>0</v>
      </c>
      <c r="AY77" s="1">
        <f>IF(J77='Drop Downs'!$J$2, 50, 0)</f>
        <v>0</v>
      </c>
      <c r="AZ77" s="1">
        <f t="shared" si="6"/>
        <v>0</v>
      </c>
      <c r="BA77" s="1">
        <f>IF(I77='Drop Downs'!$J$4, 20, 0)</f>
        <v>20</v>
      </c>
      <c r="BB77" s="1">
        <f>IF(J77='Drop Downs'!$J$4, 20, 0)</f>
        <v>0</v>
      </c>
      <c r="BC77" s="1">
        <f t="shared" si="7"/>
        <v>20</v>
      </c>
      <c r="BD77" s="1">
        <f>IF(I77='Drop Downs'!$J$3, 1,0)</f>
        <v>0</v>
      </c>
      <c r="BE77" s="1">
        <f>IF(J77='Drop Downs'!$J$3, 1, 0)</f>
        <v>1</v>
      </c>
      <c r="BF77" s="1">
        <f t="shared" si="8"/>
        <v>1</v>
      </c>
      <c r="BG77" s="1">
        <f t="shared" si="9"/>
        <v>20</v>
      </c>
      <c r="BH77" s="1">
        <f>IF(K77='Drop Downs'!$J$1, 1, 0)</f>
        <v>0</v>
      </c>
      <c r="BI77" s="1">
        <f>IF(K77='Drop Downs'!$J$2, 1, 0)</f>
        <v>0</v>
      </c>
      <c r="BJ77" s="1">
        <f>IF(K77='Drop Downs'!$J$3, 1, 0)</f>
        <v>0</v>
      </c>
      <c r="BK77" s="15">
        <f>IF(K77='Drop Downs'!$J$4, 1, 0)</f>
        <v>1</v>
      </c>
    </row>
    <row r="78" spans="1:63" x14ac:dyDescent="0.25">
      <c r="A78" s="9"/>
      <c r="B78" s="9" t="s">
        <v>191</v>
      </c>
      <c r="C78" s="9" t="s">
        <v>301</v>
      </c>
      <c r="D78" s="9">
        <v>56029</v>
      </c>
      <c r="E78" s="9"/>
      <c r="F78" s="9"/>
      <c r="G78" s="9"/>
      <c r="H78" s="9"/>
      <c r="I78" s="9" t="s">
        <v>10</v>
      </c>
      <c r="J78" s="9" t="s">
        <v>9</v>
      </c>
      <c r="K78" s="9" t="str">
        <f>IFERROR(VLOOKUP(BG78, 'Drop Downs'!$I$1:$J$4, 2, FALSE)," ")</f>
        <v>Unknown</v>
      </c>
      <c r="L78" s="9"/>
      <c r="M78" s="9" t="s">
        <v>15</v>
      </c>
      <c r="N78" s="22" t="s">
        <v>321</v>
      </c>
      <c r="O78" s="9"/>
      <c r="P78" s="9"/>
      <c r="Q78" s="9"/>
      <c r="R78" s="9"/>
      <c r="S78" s="9"/>
      <c r="T78" s="9"/>
      <c r="U78" s="9"/>
      <c r="V78" s="10"/>
      <c r="W78" s="9" t="s">
        <v>88</v>
      </c>
      <c r="X78" s="9"/>
      <c r="Y78" s="9" t="s">
        <v>303</v>
      </c>
      <c r="Z78" s="9" t="s">
        <v>26</v>
      </c>
      <c r="AA78" s="9" t="s">
        <v>32</v>
      </c>
      <c r="AB78" s="10">
        <v>45027</v>
      </c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1"/>
      <c r="AQ78" s="1">
        <f>IF(K78='Drop Downs'!$A$1, 1, 0)</f>
        <v>0</v>
      </c>
      <c r="AR78" s="1">
        <f>IF(K78='Drop Downs'!$A$2, 1, 0)</f>
        <v>0</v>
      </c>
      <c r="AS78" s="1">
        <f>IF(K78='Drop Downs'!$A$3, 1, 0)</f>
        <v>0</v>
      </c>
      <c r="AT78" s="1">
        <f>IF(K78='Drop Downs'!$A$4, 1, 0)</f>
        <v>1</v>
      </c>
      <c r="AU78" s="1">
        <f>IF(I78='Drop Downs'!$J$1, 100, 0)</f>
        <v>0</v>
      </c>
      <c r="AV78" s="1">
        <f>IF(J78='Drop Downs'!$J$1, 100, 0)</f>
        <v>0</v>
      </c>
      <c r="AW78" s="1">
        <f t="shared" si="5"/>
        <v>0</v>
      </c>
      <c r="AX78" s="1">
        <f>IF(I78='Drop Downs'!$J$2, 50, 0)</f>
        <v>0</v>
      </c>
      <c r="AY78" s="1">
        <f>IF(J78='Drop Downs'!$J$2, 50, 0)</f>
        <v>0</v>
      </c>
      <c r="AZ78" s="1">
        <f t="shared" si="6"/>
        <v>0</v>
      </c>
      <c r="BA78" s="1">
        <f>IF(I78='Drop Downs'!$J$4, 20, 0)</f>
        <v>20</v>
      </c>
      <c r="BB78" s="1">
        <f>IF(J78='Drop Downs'!$J$4, 20, 0)</f>
        <v>0</v>
      </c>
      <c r="BC78" s="1">
        <f t="shared" si="7"/>
        <v>20</v>
      </c>
      <c r="BD78" s="1">
        <f>IF(I78='Drop Downs'!$J$3, 1,0)</f>
        <v>0</v>
      </c>
      <c r="BE78" s="1">
        <f>IF(J78='Drop Downs'!$J$3, 1, 0)</f>
        <v>1</v>
      </c>
      <c r="BF78" s="1">
        <f t="shared" si="8"/>
        <v>1</v>
      </c>
      <c r="BG78" s="1">
        <f t="shared" si="9"/>
        <v>20</v>
      </c>
      <c r="BH78" s="1">
        <f>IF(K78='Drop Downs'!$J$1, 1, 0)</f>
        <v>0</v>
      </c>
      <c r="BI78" s="1">
        <f>IF(K78='Drop Downs'!$J$2, 1, 0)</f>
        <v>0</v>
      </c>
      <c r="BJ78" s="1">
        <f>IF(K78='Drop Downs'!$J$3, 1, 0)</f>
        <v>0</v>
      </c>
      <c r="BK78" s="15">
        <f>IF(K78='Drop Downs'!$J$4, 1, 0)</f>
        <v>1</v>
      </c>
    </row>
    <row r="79" spans="1:63" x14ac:dyDescent="0.25">
      <c r="A79" s="9"/>
      <c r="B79" s="9" t="s">
        <v>192</v>
      </c>
      <c r="C79" s="9" t="s">
        <v>301</v>
      </c>
      <c r="D79" s="9">
        <v>56029</v>
      </c>
      <c r="E79" s="9"/>
      <c r="F79" s="9"/>
      <c r="G79" s="9"/>
      <c r="H79" s="9"/>
      <c r="I79" s="9" t="s">
        <v>10</v>
      </c>
      <c r="J79" s="9" t="s">
        <v>9</v>
      </c>
      <c r="K79" s="9" t="str">
        <f>IFERROR(VLOOKUP(BG79, 'Drop Downs'!$I$1:$J$4, 2, FALSE)," ")</f>
        <v>Unknown</v>
      </c>
      <c r="L79" s="9"/>
      <c r="M79" s="9" t="s">
        <v>15</v>
      </c>
      <c r="N79" s="22" t="s">
        <v>321</v>
      </c>
      <c r="O79" s="9"/>
      <c r="P79" s="9"/>
      <c r="Q79" s="9"/>
      <c r="R79" s="9"/>
      <c r="S79" s="9"/>
      <c r="T79" s="9"/>
      <c r="U79" s="9"/>
      <c r="V79" s="10"/>
      <c r="W79" s="9" t="s">
        <v>88</v>
      </c>
      <c r="X79" s="9"/>
      <c r="Y79" s="9" t="s">
        <v>302</v>
      </c>
      <c r="Z79" s="9" t="s">
        <v>26</v>
      </c>
      <c r="AA79" s="9" t="s">
        <v>32</v>
      </c>
      <c r="AB79" s="10">
        <v>45027</v>
      </c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1"/>
      <c r="AQ79" s="1">
        <f>IF(K79='Drop Downs'!$A$1, 1, 0)</f>
        <v>0</v>
      </c>
      <c r="AR79" s="1">
        <f>IF(K79='Drop Downs'!$A$2, 1, 0)</f>
        <v>0</v>
      </c>
      <c r="AS79" s="1">
        <f>IF(K79='Drop Downs'!$A$3, 1, 0)</f>
        <v>0</v>
      </c>
      <c r="AT79" s="1">
        <f>IF(K79='Drop Downs'!$A$4, 1, 0)</f>
        <v>1</v>
      </c>
      <c r="AU79" s="1">
        <f>IF(I79='Drop Downs'!$J$1, 100, 0)</f>
        <v>0</v>
      </c>
      <c r="AV79" s="1">
        <f>IF(J79='Drop Downs'!$J$1, 100, 0)</f>
        <v>0</v>
      </c>
      <c r="AW79" s="1">
        <f t="shared" si="5"/>
        <v>0</v>
      </c>
      <c r="AX79" s="1">
        <f>IF(I79='Drop Downs'!$J$2, 50, 0)</f>
        <v>0</v>
      </c>
      <c r="AY79" s="1">
        <f>IF(J79='Drop Downs'!$J$2, 50, 0)</f>
        <v>0</v>
      </c>
      <c r="AZ79" s="1">
        <f t="shared" si="6"/>
        <v>0</v>
      </c>
      <c r="BA79" s="1">
        <f>IF(I79='Drop Downs'!$J$4, 20, 0)</f>
        <v>20</v>
      </c>
      <c r="BB79" s="1">
        <f>IF(J79='Drop Downs'!$J$4, 20, 0)</f>
        <v>0</v>
      </c>
      <c r="BC79" s="1">
        <f t="shared" si="7"/>
        <v>20</v>
      </c>
      <c r="BD79" s="1">
        <f>IF(I79='Drop Downs'!$J$3, 1,0)</f>
        <v>0</v>
      </c>
      <c r="BE79" s="1">
        <f>IF(J79='Drop Downs'!$J$3, 1, 0)</f>
        <v>1</v>
      </c>
      <c r="BF79" s="1">
        <f t="shared" si="8"/>
        <v>1</v>
      </c>
      <c r="BG79" s="1">
        <f t="shared" si="9"/>
        <v>20</v>
      </c>
      <c r="BH79" s="1">
        <f>IF(K79='Drop Downs'!$J$1, 1, 0)</f>
        <v>0</v>
      </c>
      <c r="BI79" s="1">
        <f>IF(K79='Drop Downs'!$J$2, 1, 0)</f>
        <v>0</v>
      </c>
      <c r="BJ79" s="1">
        <f>IF(K79='Drop Downs'!$J$3, 1, 0)</f>
        <v>0</v>
      </c>
      <c r="BK79" s="15">
        <f>IF(K79='Drop Downs'!$J$4, 1, 0)</f>
        <v>1</v>
      </c>
    </row>
    <row r="80" spans="1:63" x14ac:dyDescent="0.25">
      <c r="A80" s="9"/>
      <c r="B80" s="9" t="s">
        <v>193</v>
      </c>
      <c r="C80" s="9" t="s">
        <v>301</v>
      </c>
      <c r="D80" s="9">
        <v>56029</v>
      </c>
      <c r="E80" s="9"/>
      <c r="F80" s="9"/>
      <c r="G80" s="9"/>
      <c r="H80" s="9"/>
      <c r="I80" s="9" t="s">
        <v>10</v>
      </c>
      <c r="J80" s="9" t="s">
        <v>10</v>
      </c>
      <c r="K80" s="9" t="str">
        <f>IFERROR(VLOOKUP(BG80, 'Drop Downs'!$I$1:$J$4, 2, FALSE)," ")</f>
        <v>Unknown</v>
      </c>
      <c r="L80" s="9"/>
      <c r="M80" s="9" t="s">
        <v>15</v>
      </c>
      <c r="N80" s="22" t="s">
        <v>321</v>
      </c>
      <c r="O80" s="9"/>
      <c r="P80" s="9"/>
      <c r="Q80" s="9"/>
      <c r="R80" s="9"/>
      <c r="S80" s="9"/>
      <c r="T80" s="9"/>
      <c r="U80" s="9"/>
      <c r="V80" s="10"/>
      <c r="W80" s="9"/>
      <c r="X80" s="9"/>
      <c r="Y80" s="9" t="s">
        <v>302</v>
      </c>
      <c r="Z80" s="9" t="s">
        <v>26</v>
      </c>
      <c r="AA80" s="9" t="s">
        <v>32</v>
      </c>
      <c r="AB80" s="10">
        <v>45034</v>
      </c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1"/>
      <c r="AQ80" s="1">
        <f>IF(K80='Drop Downs'!$A$1, 1, 0)</f>
        <v>0</v>
      </c>
      <c r="AR80" s="1">
        <f>IF(K80='Drop Downs'!$A$2, 1, 0)</f>
        <v>0</v>
      </c>
      <c r="AS80" s="1">
        <f>IF(K80='Drop Downs'!$A$3, 1, 0)</f>
        <v>0</v>
      </c>
      <c r="AT80" s="1">
        <f>IF(K80='Drop Downs'!$A$4, 1, 0)</f>
        <v>1</v>
      </c>
      <c r="AU80" s="1">
        <f>IF(I80='Drop Downs'!$J$1, 100, 0)</f>
        <v>0</v>
      </c>
      <c r="AV80" s="1">
        <f>IF(J80='Drop Downs'!$J$1, 100, 0)</f>
        <v>0</v>
      </c>
      <c r="AW80" s="1">
        <f t="shared" si="5"/>
        <v>0</v>
      </c>
      <c r="AX80" s="1">
        <f>IF(I80='Drop Downs'!$J$2, 50, 0)</f>
        <v>0</v>
      </c>
      <c r="AY80" s="1">
        <f>IF(J80='Drop Downs'!$J$2, 50, 0)</f>
        <v>0</v>
      </c>
      <c r="AZ80" s="1">
        <f t="shared" si="6"/>
        <v>0</v>
      </c>
      <c r="BA80" s="1">
        <f>IF(I80='Drop Downs'!$J$4, 20, 0)</f>
        <v>20</v>
      </c>
      <c r="BB80" s="1">
        <f>IF(J80='Drop Downs'!$J$4, 20, 0)</f>
        <v>20</v>
      </c>
      <c r="BC80" s="1">
        <f t="shared" si="7"/>
        <v>20</v>
      </c>
      <c r="BD80" s="1">
        <f>IF(I80='Drop Downs'!$J$3, 1,0)</f>
        <v>0</v>
      </c>
      <c r="BE80" s="1">
        <f>IF(J80='Drop Downs'!$J$3, 1, 0)</f>
        <v>0</v>
      </c>
      <c r="BF80" s="1">
        <f t="shared" si="8"/>
        <v>0</v>
      </c>
      <c r="BG80" s="1">
        <f t="shared" si="9"/>
        <v>20</v>
      </c>
      <c r="BH80" s="1">
        <f>IF(K80='Drop Downs'!$J$1, 1, 0)</f>
        <v>0</v>
      </c>
      <c r="BI80" s="1">
        <f>IF(K80='Drop Downs'!$J$2, 1, 0)</f>
        <v>0</v>
      </c>
      <c r="BJ80" s="1">
        <f>IF(K80='Drop Downs'!$J$3, 1, 0)</f>
        <v>0</v>
      </c>
      <c r="BK80" s="15">
        <f>IF(K80='Drop Downs'!$J$4, 1, 0)</f>
        <v>1</v>
      </c>
    </row>
    <row r="81" spans="1:63" x14ac:dyDescent="0.25">
      <c r="A81" s="9"/>
      <c r="B81" s="9" t="s">
        <v>194</v>
      </c>
      <c r="C81" s="9" t="s">
        <v>301</v>
      </c>
      <c r="D81" s="9">
        <v>56029</v>
      </c>
      <c r="E81" s="9"/>
      <c r="F81" s="9"/>
      <c r="G81" s="9"/>
      <c r="H81" s="9"/>
      <c r="I81" s="9" t="s">
        <v>10</v>
      </c>
      <c r="J81" s="9" t="s">
        <v>9</v>
      </c>
      <c r="K81" s="9" t="str">
        <f>IFERROR(VLOOKUP(BG81, 'Drop Downs'!$I$1:$J$4, 2, FALSE)," ")</f>
        <v>Unknown</v>
      </c>
      <c r="L81" s="9"/>
      <c r="M81" s="9" t="s">
        <v>15</v>
      </c>
      <c r="N81" s="22" t="s">
        <v>321</v>
      </c>
      <c r="O81" s="9"/>
      <c r="P81" s="9"/>
      <c r="Q81" s="9"/>
      <c r="R81" s="9"/>
      <c r="S81" s="9"/>
      <c r="T81" s="9"/>
      <c r="U81" s="9"/>
      <c r="V81" s="10"/>
      <c r="W81" s="9" t="s">
        <v>86</v>
      </c>
      <c r="X81" s="9"/>
      <c r="Y81" s="9" t="s">
        <v>302</v>
      </c>
      <c r="Z81" s="9" t="s">
        <v>26</v>
      </c>
      <c r="AA81" s="9" t="s">
        <v>32</v>
      </c>
      <c r="AB81" s="10">
        <v>45035</v>
      </c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1"/>
      <c r="AQ81" s="1">
        <f>IF(K81='Drop Downs'!$A$1, 1, 0)</f>
        <v>0</v>
      </c>
      <c r="AR81" s="1">
        <f>IF(K81='Drop Downs'!$A$2, 1, 0)</f>
        <v>0</v>
      </c>
      <c r="AS81" s="1">
        <f>IF(K81='Drop Downs'!$A$3, 1, 0)</f>
        <v>0</v>
      </c>
      <c r="AT81" s="1">
        <f>IF(K81='Drop Downs'!$A$4, 1, 0)</f>
        <v>1</v>
      </c>
      <c r="AU81" s="1">
        <f>IF(I81='Drop Downs'!$J$1, 100, 0)</f>
        <v>0</v>
      </c>
      <c r="AV81" s="1">
        <f>IF(J81='Drop Downs'!$J$1, 100, 0)</f>
        <v>0</v>
      </c>
      <c r="AW81" s="1">
        <f t="shared" si="5"/>
        <v>0</v>
      </c>
      <c r="AX81" s="1">
        <f>IF(I81='Drop Downs'!$J$2, 50, 0)</f>
        <v>0</v>
      </c>
      <c r="AY81" s="1">
        <f>IF(J81='Drop Downs'!$J$2, 50, 0)</f>
        <v>0</v>
      </c>
      <c r="AZ81" s="1">
        <f t="shared" si="6"/>
        <v>0</v>
      </c>
      <c r="BA81" s="1">
        <f>IF(I81='Drop Downs'!$J$4, 20, 0)</f>
        <v>20</v>
      </c>
      <c r="BB81" s="1">
        <f>IF(J81='Drop Downs'!$J$4, 20, 0)</f>
        <v>0</v>
      </c>
      <c r="BC81" s="1">
        <f t="shared" si="7"/>
        <v>20</v>
      </c>
      <c r="BD81" s="1">
        <f>IF(I81='Drop Downs'!$J$3, 1,0)</f>
        <v>0</v>
      </c>
      <c r="BE81" s="1">
        <f>IF(J81='Drop Downs'!$J$3, 1, 0)</f>
        <v>1</v>
      </c>
      <c r="BF81" s="1">
        <f t="shared" si="8"/>
        <v>1</v>
      </c>
      <c r="BG81" s="1">
        <f t="shared" si="9"/>
        <v>20</v>
      </c>
      <c r="BH81" s="1">
        <f>IF(K81='Drop Downs'!$J$1, 1, 0)</f>
        <v>0</v>
      </c>
      <c r="BI81" s="1">
        <f>IF(K81='Drop Downs'!$J$2, 1, 0)</f>
        <v>0</v>
      </c>
      <c r="BJ81" s="1">
        <f>IF(K81='Drop Downs'!$J$3, 1, 0)</f>
        <v>0</v>
      </c>
      <c r="BK81" s="15">
        <f>IF(K81='Drop Downs'!$J$4, 1, 0)</f>
        <v>1</v>
      </c>
    </row>
    <row r="82" spans="1:63" x14ac:dyDescent="0.25">
      <c r="A82" s="9"/>
      <c r="B82" s="9" t="s">
        <v>195</v>
      </c>
      <c r="C82" s="9" t="s">
        <v>301</v>
      </c>
      <c r="D82" s="9">
        <v>56029</v>
      </c>
      <c r="E82" s="9"/>
      <c r="F82" s="9"/>
      <c r="G82" s="9"/>
      <c r="H82" s="9"/>
      <c r="I82" s="9" t="s">
        <v>10</v>
      </c>
      <c r="J82" s="9" t="s">
        <v>9</v>
      </c>
      <c r="K82" s="9" t="str">
        <f>IFERROR(VLOOKUP(BG82, 'Drop Downs'!$I$1:$J$4, 2, FALSE)," ")</f>
        <v>Unknown</v>
      </c>
      <c r="L82" s="9"/>
      <c r="M82" s="9" t="s">
        <v>15</v>
      </c>
      <c r="N82" s="22" t="s">
        <v>321</v>
      </c>
      <c r="O82" s="9"/>
      <c r="P82" s="9"/>
      <c r="Q82" s="9"/>
      <c r="R82" s="9"/>
      <c r="S82" s="9"/>
      <c r="T82" s="9"/>
      <c r="U82" s="9"/>
      <c r="V82" s="10"/>
      <c r="W82" s="9" t="s">
        <v>88</v>
      </c>
      <c r="X82" s="9"/>
      <c r="Y82" s="9" t="s">
        <v>302</v>
      </c>
      <c r="Z82" s="9" t="s">
        <v>26</v>
      </c>
      <c r="AA82" s="9" t="s">
        <v>32</v>
      </c>
      <c r="AB82" s="10">
        <v>45030</v>
      </c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1"/>
      <c r="AQ82" s="1">
        <f>IF(K82='Drop Downs'!$A$1, 1, 0)</f>
        <v>0</v>
      </c>
      <c r="AR82" s="1">
        <f>IF(K82='Drop Downs'!$A$2, 1, 0)</f>
        <v>0</v>
      </c>
      <c r="AS82" s="1">
        <f>IF(K82='Drop Downs'!$A$3, 1, 0)</f>
        <v>0</v>
      </c>
      <c r="AT82" s="1">
        <f>IF(K82='Drop Downs'!$A$4, 1, 0)</f>
        <v>1</v>
      </c>
      <c r="AU82" s="1">
        <f>IF(I82='Drop Downs'!$J$1, 100, 0)</f>
        <v>0</v>
      </c>
      <c r="AV82" s="1">
        <f>IF(J82='Drop Downs'!$J$1, 100, 0)</f>
        <v>0</v>
      </c>
      <c r="AW82" s="1">
        <f t="shared" si="5"/>
        <v>0</v>
      </c>
      <c r="AX82" s="1">
        <f>IF(I82='Drop Downs'!$J$2, 50, 0)</f>
        <v>0</v>
      </c>
      <c r="AY82" s="1">
        <f>IF(J82='Drop Downs'!$J$2, 50, 0)</f>
        <v>0</v>
      </c>
      <c r="AZ82" s="1">
        <f t="shared" si="6"/>
        <v>0</v>
      </c>
      <c r="BA82" s="1">
        <f>IF(I82='Drop Downs'!$J$4, 20, 0)</f>
        <v>20</v>
      </c>
      <c r="BB82" s="1">
        <f>IF(J82='Drop Downs'!$J$4, 20, 0)</f>
        <v>0</v>
      </c>
      <c r="BC82" s="1">
        <f t="shared" si="7"/>
        <v>20</v>
      </c>
      <c r="BD82" s="1">
        <f>IF(I82='Drop Downs'!$J$3, 1,0)</f>
        <v>0</v>
      </c>
      <c r="BE82" s="1">
        <f>IF(J82='Drop Downs'!$J$3, 1, 0)</f>
        <v>1</v>
      </c>
      <c r="BF82" s="1">
        <f t="shared" si="8"/>
        <v>1</v>
      </c>
      <c r="BG82" s="1">
        <f t="shared" si="9"/>
        <v>20</v>
      </c>
      <c r="BH82" s="1">
        <f>IF(K82='Drop Downs'!$J$1, 1, 0)</f>
        <v>0</v>
      </c>
      <c r="BI82" s="1">
        <f>IF(K82='Drop Downs'!$J$2, 1, 0)</f>
        <v>0</v>
      </c>
      <c r="BJ82" s="1">
        <f>IF(K82='Drop Downs'!$J$3, 1, 0)</f>
        <v>0</v>
      </c>
      <c r="BK82" s="15">
        <f>IF(K82='Drop Downs'!$J$4, 1, 0)</f>
        <v>1</v>
      </c>
    </row>
    <row r="83" spans="1:63" x14ac:dyDescent="0.25">
      <c r="A83" s="9"/>
      <c r="B83" s="9" t="s">
        <v>196</v>
      </c>
      <c r="C83" s="9" t="s">
        <v>301</v>
      </c>
      <c r="D83" s="9">
        <v>56029</v>
      </c>
      <c r="E83" s="9"/>
      <c r="F83" s="9"/>
      <c r="G83" s="9"/>
      <c r="H83" s="9"/>
      <c r="I83" s="9" t="s">
        <v>10</v>
      </c>
      <c r="J83" s="9" t="s">
        <v>9</v>
      </c>
      <c r="K83" s="9" t="str">
        <f>IFERROR(VLOOKUP(BG83, 'Drop Downs'!$I$1:$J$4, 2, FALSE)," ")</f>
        <v>Unknown</v>
      </c>
      <c r="L83" s="9"/>
      <c r="M83" s="9" t="s">
        <v>15</v>
      </c>
      <c r="N83" s="22" t="s">
        <v>321</v>
      </c>
      <c r="O83" s="9"/>
      <c r="P83" s="9"/>
      <c r="Q83" s="9"/>
      <c r="R83" s="9"/>
      <c r="S83" s="9"/>
      <c r="T83" s="9"/>
      <c r="U83" s="9"/>
      <c r="V83" s="10"/>
      <c r="W83" s="9" t="s">
        <v>88</v>
      </c>
      <c r="X83" s="9"/>
      <c r="Y83" s="9" t="s">
        <v>302</v>
      </c>
      <c r="Z83" s="9" t="s">
        <v>26</v>
      </c>
      <c r="AA83" s="9" t="s">
        <v>32</v>
      </c>
      <c r="AB83" s="10">
        <v>45029</v>
      </c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1"/>
      <c r="AQ83" s="1">
        <f>IF(K83='Drop Downs'!$A$1, 1, 0)</f>
        <v>0</v>
      </c>
      <c r="AR83" s="1">
        <f>IF(K83='Drop Downs'!$A$2, 1, 0)</f>
        <v>0</v>
      </c>
      <c r="AS83" s="1">
        <f>IF(K83='Drop Downs'!$A$3, 1, 0)</f>
        <v>0</v>
      </c>
      <c r="AT83" s="1">
        <f>IF(K83='Drop Downs'!$A$4, 1, 0)</f>
        <v>1</v>
      </c>
      <c r="AU83" s="1">
        <f>IF(I83='Drop Downs'!$J$1, 100, 0)</f>
        <v>0</v>
      </c>
      <c r="AV83" s="1">
        <f>IF(J83='Drop Downs'!$J$1, 100, 0)</f>
        <v>0</v>
      </c>
      <c r="AW83" s="1">
        <f t="shared" si="5"/>
        <v>0</v>
      </c>
      <c r="AX83" s="1">
        <f>IF(I83='Drop Downs'!$J$2, 50, 0)</f>
        <v>0</v>
      </c>
      <c r="AY83" s="1">
        <f>IF(J83='Drop Downs'!$J$2, 50, 0)</f>
        <v>0</v>
      </c>
      <c r="AZ83" s="1">
        <f t="shared" si="6"/>
        <v>0</v>
      </c>
      <c r="BA83" s="1">
        <f>IF(I83='Drop Downs'!$J$4, 20, 0)</f>
        <v>20</v>
      </c>
      <c r="BB83" s="1">
        <f>IF(J83='Drop Downs'!$J$4, 20, 0)</f>
        <v>0</v>
      </c>
      <c r="BC83" s="1">
        <f t="shared" si="7"/>
        <v>20</v>
      </c>
      <c r="BD83" s="1">
        <f>IF(I83='Drop Downs'!$J$3, 1,0)</f>
        <v>0</v>
      </c>
      <c r="BE83" s="1">
        <f>IF(J83='Drop Downs'!$J$3, 1, 0)</f>
        <v>1</v>
      </c>
      <c r="BF83" s="1">
        <f t="shared" si="8"/>
        <v>1</v>
      </c>
      <c r="BG83" s="1">
        <f t="shared" si="9"/>
        <v>20</v>
      </c>
      <c r="BH83" s="1">
        <f>IF(K83='Drop Downs'!$J$1, 1, 0)</f>
        <v>0</v>
      </c>
      <c r="BI83" s="1">
        <f>IF(K83='Drop Downs'!$J$2, 1, 0)</f>
        <v>0</v>
      </c>
      <c r="BJ83" s="1">
        <f>IF(K83='Drop Downs'!$J$3, 1, 0)</f>
        <v>0</v>
      </c>
      <c r="BK83" s="15">
        <f>IF(K83='Drop Downs'!$J$4, 1, 0)</f>
        <v>1</v>
      </c>
    </row>
    <row r="84" spans="1:63" x14ac:dyDescent="0.25">
      <c r="A84" s="9"/>
      <c r="B84" s="9" t="s">
        <v>197</v>
      </c>
      <c r="C84" s="9" t="s">
        <v>301</v>
      </c>
      <c r="D84" s="9">
        <v>56029</v>
      </c>
      <c r="E84" s="9"/>
      <c r="F84" s="9"/>
      <c r="G84" s="9"/>
      <c r="H84" s="9"/>
      <c r="I84" s="9" t="s">
        <v>10</v>
      </c>
      <c r="J84" s="9" t="s">
        <v>9</v>
      </c>
      <c r="K84" s="9" t="str">
        <f>IFERROR(VLOOKUP(BG84, 'Drop Downs'!$I$1:$J$4, 2, FALSE)," ")</f>
        <v>Unknown</v>
      </c>
      <c r="L84" s="9"/>
      <c r="M84" s="9" t="s">
        <v>15</v>
      </c>
      <c r="N84" s="22" t="s">
        <v>321</v>
      </c>
      <c r="O84" s="9"/>
      <c r="P84" s="9"/>
      <c r="Q84" s="9"/>
      <c r="R84" s="9"/>
      <c r="S84" s="9"/>
      <c r="T84" s="9"/>
      <c r="U84" s="9"/>
      <c r="V84" s="10"/>
      <c r="W84" s="9" t="s">
        <v>87</v>
      </c>
      <c r="X84" s="9"/>
      <c r="Y84" s="9" t="s">
        <v>302</v>
      </c>
      <c r="Z84" s="9" t="s">
        <v>26</v>
      </c>
      <c r="AA84" s="9" t="s">
        <v>32</v>
      </c>
      <c r="AB84" s="10">
        <v>45035</v>
      </c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1"/>
      <c r="AQ84" s="1">
        <f>IF(K84='Drop Downs'!$A$1, 1, 0)</f>
        <v>0</v>
      </c>
      <c r="AR84" s="1">
        <f>IF(K84='Drop Downs'!$A$2, 1, 0)</f>
        <v>0</v>
      </c>
      <c r="AS84" s="1">
        <f>IF(K84='Drop Downs'!$A$3, 1, 0)</f>
        <v>0</v>
      </c>
      <c r="AT84" s="1">
        <f>IF(K84='Drop Downs'!$A$4, 1, 0)</f>
        <v>1</v>
      </c>
      <c r="AU84" s="1">
        <f>IF(I84='Drop Downs'!$J$1, 100, 0)</f>
        <v>0</v>
      </c>
      <c r="AV84" s="1">
        <f>IF(J84='Drop Downs'!$J$1, 100, 0)</f>
        <v>0</v>
      </c>
      <c r="AW84" s="1">
        <f t="shared" si="5"/>
        <v>0</v>
      </c>
      <c r="AX84" s="1">
        <f>IF(I84='Drop Downs'!$J$2, 50, 0)</f>
        <v>0</v>
      </c>
      <c r="AY84" s="1">
        <f>IF(J84='Drop Downs'!$J$2, 50, 0)</f>
        <v>0</v>
      </c>
      <c r="AZ84" s="1">
        <f t="shared" si="6"/>
        <v>0</v>
      </c>
      <c r="BA84" s="1">
        <f>IF(I84='Drop Downs'!$J$4, 20, 0)</f>
        <v>20</v>
      </c>
      <c r="BB84" s="1">
        <f>IF(J84='Drop Downs'!$J$4, 20, 0)</f>
        <v>0</v>
      </c>
      <c r="BC84" s="1">
        <f t="shared" si="7"/>
        <v>20</v>
      </c>
      <c r="BD84" s="1">
        <f>IF(I84='Drop Downs'!$J$3, 1,0)</f>
        <v>0</v>
      </c>
      <c r="BE84" s="1">
        <f>IF(J84='Drop Downs'!$J$3, 1, 0)</f>
        <v>1</v>
      </c>
      <c r="BF84" s="1">
        <f t="shared" si="8"/>
        <v>1</v>
      </c>
      <c r="BG84" s="1">
        <f t="shared" si="9"/>
        <v>20</v>
      </c>
      <c r="BH84" s="1">
        <f>IF(K84='Drop Downs'!$J$1, 1, 0)</f>
        <v>0</v>
      </c>
      <c r="BI84" s="1">
        <f>IF(K84='Drop Downs'!$J$2, 1, 0)</f>
        <v>0</v>
      </c>
      <c r="BJ84" s="1">
        <f>IF(K84='Drop Downs'!$J$3, 1, 0)</f>
        <v>0</v>
      </c>
      <c r="BK84" s="15">
        <f>IF(K84='Drop Downs'!$J$4, 1, 0)</f>
        <v>1</v>
      </c>
    </row>
    <row r="85" spans="1:63" x14ac:dyDescent="0.25">
      <c r="A85" s="9"/>
      <c r="B85" s="9" t="s">
        <v>198</v>
      </c>
      <c r="C85" s="9" t="s">
        <v>301</v>
      </c>
      <c r="D85" s="9">
        <v>56029</v>
      </c>
      <c r="E85" s="9"/>
      <c r="F85" s="9"/>
      <c r="G85" s="9"/>
      <c r="H85" s="9"/>
      <c r="I85" s="9" t="s">
        <v>10</v>
      </c>
      <c r="J85" s="9" t="s">
        <v>9</v>
      </c>
      <c r="K85" s="9" t="str">
        <f>IFERROR(VLOOKUP(BG85, 'Drop Downs'!$I$1:$J$4, 2, FALSE)," ")</f>
        <v>Unknown</v>
      </c>
      <c r="L85" s="9"/>
      <c r="M85" s="9" t="s">
        <v>15</v>
      </c>
      <c r="N85" s="22" t="s">
        <v>321</v>
      </c>
      <c r="O85" s="9"/>
      <c r="P85" s="9"/>
      <c r="Q85" s="9"/>
      <c r="R85" s="9"/>
      <c r="S85" s="9"/>
      <c r="T85" s="9"/>
      <c r="U85" s="9"/>
      <c r="V85" s="10"/>
      <c r="W85" s="9" t="s">
        <v>88</v>
      </c>
      <c r="X85" s="9"/>
      <c r="Y85" s="9" t="s">
        <v>302</v>
      </c>
      <c r="Z85" s="9" t="s">
        <v>26</v>
      </c>
      <c r="AA85" s="9" t="s">
        <v>32</v>
      </c>
      <c r="AB85" s="10">
        <v>45029</v>
      </c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1"/>
      <c r="AQ85" s="1">
        <f>IF(K85='Drop Downs'!$A$1, 1, 0)</f>
        <v>0</v>
      </c>
      <c r="AR85" s="1">
        <f>IF(K85='Drop Downs'!$A$2, 1, 0)</f>
        <v>0</v>
      </c>
      <c r="AS85" s="1">
        <f>IF(K85='Drop Downs'!$A$3, 1, 0)</f>
        <v>0</v>
      </c>
      <c r="AT85" s="1">
        <f>IF(K85='Drop Downs'!$A$4, 1, 0)</f>
        <v>1</v>
      </c>
      <c r="AU85" s="1">
        <f>IF(I85='Drop Downs'!$J$1, 100, 0)</f>
        <v>0</v>
      </c>
      <c r="AV85" s="1">
        <f>IF(J85='Drop Downs'!$J$1, 100, 0)</f>
        <v>0</v>
      </c>
      <c r="AW85" s="1">
        <f t="shared" si="5"/>
        <v>0</v>
      </c>
      <c r="AX85" s="1">
        <f>IF(I85='Drop Downs'!$J$2, 50, 0)</f>
        <v>0</v>
      </c>
      <c r="AY85" s="1">
        <f>IF(J85='Drop Downs'!$J$2, 50, 0)</f>
        <v>0</v>
      </c>
      <c r="AZ85" s="1">
        <f t="shared" si="6"/>
        <v>0</v>
      </c>
      <c r="BA85" s="1">
        <f>IF(I85='Drop Downs'!$J$4, 20, 0)</f>
        <v>20</v>
      </c>
      <c r="BB85" s="1">
        <f>IF(J85='Drop Downs'!$J$4, 20, 0)</f>
        <v>0</v>
      </c>
      <c r="BC85" s="1">
        <f t="shared" si="7"/>
        <v>20</v>
      </c>
      <c r="BD85" s="1">
        <f>IF(I85='Drop Downs'!$J$3, 1,0)</f>
        <v>0</v>
      </c>
      <c r="BE85" s="1">
        <f>IF(J85='Drop Downs'!$J$3, 1, 0)</f>
        <v>1</v>
      </c>
      <c r="BF85" s="1">
        <f t="shared" si="8"/>
        <v>1</v>
      </c>
      <c r="BG85" s="1">
        <f t="shared" si="9"/>
        <v>20</v>
      </c>
      <c r="BH85" s="1">
        <f>IF(K85='Drop Downs'!$J$1, 1, 0)</f>
        <v>0</v>
      </c>
      <c r="BI85" s="1">
        <f>IF(K85='Drop Downs'!$J$2, 1, 0)</f>
        <v>0</v>
      </c>
      <c r="BJ85" s="1">
        <f>IF(K85='Drop Downs'!$J$3, 1, 0)</f>
        <v>0</v>
      </c>
      <c r="BK85" s="15">
        <f>IF(K85='Drop Downs'!$J$4, 1, 0)</f>
        <v>1</v>
      </c>
    </row>
    <row r="86" spans="1:63" x14ac:dyDescent="0.25">
      <c r="A86" s="9"/>
      <c r="B86" s="9" t="s">
        <v>199</v>
      </c>
      <c r="C86" s="9" t="s">
        <v>301</v>
      </c>
      <c r="D86" s="9">
        <v>56029</v>
      </c>
      <c r="E86" s="9"/>
      <c r="F86" s="9"/>
      <c r="G86" s="9"/>
      <c r="H86" s="9"/>
      <c r="I86" s="9" t="s">
        <v>10</v>
      </c>
      <c r="J86" s="9" t="s">
        <v>9</v>
      </c>
      <c r="K86" s="9" t="str">
        <f>IFERROR(VLOOKUP(BG86, 'Drop Downs'!$I$1:$J$4, 2, FALSE)," ")</f>
        <v>Unknown</v>
      </c>
      <c r="L86" s="9"/>
      <c r="M86" s="9" t="s">
        <v>15</v>
      </c>
      <c r="N86" s="22" t="s">
        <v>321</v>
      </c>
      <c r="O86" s="9"/>
      <c r="P86" s="9"/>
      <c r="Q86" s="9"/>
      <c r="R86" s="9"/>
      <c r="S86" s="9"/>
      <c r="T86" s="9"/>
      <c r="U86" s="9"/>
      <c r="V86" s="10"/>
      <c r="W86" s="9" t="s">
        <v>86</v>
      </c>
      <c r="X86" s="9"/>
      <c r="Y86" s="9" t="s">
        <v>302</v>
      </c>
      <c r="Z86" s="9" t="s">
        <v>26</v>
      </c>
      <c r="AA86" s="9" t="s">
        <v>32</v>
      </c>
      <c r="AB86" s="10">
        <v>45034</v>
      </c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1"/>
      <c r="AQ86" s="1">
        <f>IF(K86='Drop Downs'!$A$1, 1, 0)</f>
        <v>0</v>
      </c>
      <c r="AR86" s="1">
        <f>IF(K86='Drop Downs'!$A$2, 1, 0)</f>
        <v>0</v>
      </c>
      <c r="AS86" s="1">
        <f>IF(K86='Drop Downs'!$A$3, 1, 0)</f>
        <v>0</v>
      </c>
      <c r="AT86" s="1">
        <f>IF(K86='Drop Downs'!$A$4, 1, 0)</f>
        <v>1</v>
      </c>
      <c r="AU86" s="1">
        <f>IF(I86='Drop Downs'!$J$1, 100, 0)</f>
        <v>0</v>
      </c>
      <c r="AV86" s="1">
        <f>IF(J86='Drop Downs'!$J$1, 100, 0)</f>
        <v>0</v>
      </c>
      <c r="AW86" s="1">
        <f t="shared" si="5"/>
        <v>0</v>
      </c>
      <c r="AX86" s="1">
        <f>IF(I86='Drop Downs'!$J$2, 50, 0)</f>
        <v>0</v>
      </c>
      <c r="AY86" s="1">
        <f>IF(J86='Drop Downs'!$J$2, 50, 0)</f>
        <v>0</v>
      </c>
      <c r="AZ86" s="1">
        <f t="shared" si="6"/>
        <v>0</v>
      </c>
      <c r="BA86" s="1">
        <f>IF(I86='Drop Downs'!$J$4, 20, 0)</f>
        <v>20</v>
      </c>
      <c r="BB86" s="1">
        <f>IF(J86='Drop Downs'!$J$4, 20, 0)</f>
        <v>0</v>
      </c>
      <c r="BC86" s="1">
        <f t="shared" si="7"/>
        <v>20</v>
      </c>
      <c r="BD86" s="1">
        <f>IF(I86='Drop Downs'!$J$3, 1,0)</f>
        <v>0</v>
      </c>
      <c r="BE86" s="1">
        <f>IF(J86='Drop Downs'!$J$3, 1, 0)</f>
        <v>1</v>
      </c>
      <c r="BF86" s="1">
        <f t="shared" si="8"/>
        <v>1</v>
      </c>
      <c r="BG86" s="1">
        <f t="shared" si="9"/>
        <v>20</v>
      </c>
      <c r="BH86" s="1">
        <f>IF(K86='Drop Downs'!$J$1, 1, 0)</f>
        <v>0</v>
      </c>
      <c r="BI86" s="1">
        <f>IF(K86='Drop Downs'!$J$2, 1, 0)</f>
        <v>0</v>
      </c>
      <c r="BJ86" s="1">
        <f>IF(K86='Drop Downs'!$J$3, 1, 0)</f>
        <v>0</v>
      </c>
      <c r="BK86" s="15">
        <f>IF(K86='Drop Downs'!$J$4, 1, 0)</f>
        <v>1</v>
      </c>
    </row>
    <row r="87" spans="1:63" x14ac:dyDescent="0.25">
      <c r="A87" s="9"/>
      <c r="B87" s="9" t="s">
        <v>200</v>
      </c>
      <c r="C87" s="9" t="s">
        <v>301</v>
      </c>
      <c r="D87" s="9">
        <v>56029</v>
      </c>
      <c r="E87" s="9"/>
      <c r="F87" s="9"/>
      <c r="G87" s="9"/>
      <c r="H87" s="9"/>
      <c r="I87" s="9" t="s">
        <v>10</v>
      </c>
      <c r="J87" s="9" t="s">
        <v>9</v>
      </c>
      <c r="K87" s="9" t="str">
        <f>IFERROR(VLOOKUP(BG87, 'Drop Downs'!$I$1:$J$4, 2, FALSE)," ")</f>
        <v>Unknown</v>
      </c>
      <c r="L87" s="9"/>
      <c r="M87" s="9" t="s">
        <v>15</v>
      </c>
      <c r="N87" s="22" t="s">
        <v>321</v>
      </c>
      <c r="O87" s="9"/>
      <c r="P87" s="9"/>
      <c r="Q87" s="9"/>
      <c r="R87" s="9"/>
      <c r="S87" s="9"/>
      <c r="T87" s="9"/>
      <c r="U87" s="9"/>
      <c r="V87" s="10"/>
      <c r="W87" s="9" t="s">
        <v>88</v>
      </c>
      <c r="X87" s="9"/>
      <c r="Y87" s="9" t="s">
        <v>302</v>
      </c>
      <c r="Z87" s="9" t="s">
        <v>26</v>
      </c>
      <c r="AA87" s="9" t="s">
        <v>32</v>
      </c>
      <c r="AB87" s="10">
        <v>45030</v>
      </c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1"/>
      <c r="AQ87" s="1">
        <f>IF(K87='Drop Downs'!$A$1, 1, 0)</f>
        <v>0</v>
      </c>
      <c r="AR87" s="1">
        <f>IF(K87='Drop Downs'!$A$2, 1, 0)</f>
        <v>0</v>
      </c>
      <c r="AS87" s="1">
        <f>IF(K87='Drop Downs'!$A$3, 1, 0)</f>
        <v>0</v>
      </c>
      <c r="AT87" s="1">
        <f>IF(K87='Drop Downs'!$A$4, 1, 0)</f>
        <v>1</v>
      </c>
      <c r="AU87" s="1">
        <f>IF(I87='Drop Downs'!$J$1, 100, 0)</f>
        <v>0</v>
      </c>
      <c r="AV87" s="1">
        <f>IF(J87='Drop Downs'!$J$1, 100, 0)</f>
        <v>0</v>
      </c>
      <c r="AW87" s="1">
        <f t="shared" si="5"/>
        <v>0</v>
      </c>
      <c r="AX87" s="1">
        <f>IF(I87='Drop Downs'!$J$2, 50, 0)</f>
        <v>0</v>
      </c>
      <c r="AY87" s="1">
        <f>IF(J87='Drop Downs'!$J$2, 50, 0)</f>
        <v>0</v>
      </c>
      <c r="AZ87" s="1">
        <f t="shared" si="6"/>
        <v>0</v>
      </c>
      <c r="BA87" s="1">
        <f>IF(I87='Drop Downs'!$J$4, 20, 0)</f>
        <v>20</v>
      </c>
      <c r="BB87" s="1">
        <f>IF(J87='Drop Downs'!$J$4, 20, 0)</f>
        <v>0</v>
      </c>
      <c r="BC87" s="1">
        <f t="shared" si="7"/>
        <v>20</v>
      </c>
      <c r="BD87" s="1">
        <f>IF(I87='Drop Downs'!$J$3, 1,0)</f>
        <v>0</v>
      </c>
      <c r="BE87" s="1">
        <f>IF(J87='Drop Downs'!$J$3, 1, 0)</f>
        <v>1</v>
      </c>
      <c r="BF87" s="1">
        <f t="shared" si="8"/>
        <v>1</v>
      </c>
      <c r="BG87" s="1">
        <f t="shared" si="9"/>
        <v>20</v>
      </c>
      <c r="BH87" s="1">
        <f>IF(K87='Drop Downs'!$J$1, 1, 0)</f>
        <v>0</v>
      </c>
      <c r="BI87" s="1">
        <f>IF(K87='Drop Downs'!$J$2, 1, 0)</f>
        <v>0</v>
      </c>
      <c r="BJ87" s="1">
        <f>IF(K87='Drop Downs'!$J$3, 1, 0)</f>
        <v>0</v>
      </c>
      <c r="BK87" s="15">
        <f>IF(K87='Drop Downs'!$J$4, 1, 0)</f>
        <v>1</v>
      </c>
    </row>
    <row r="88" spans="1:63" x14ac:dyDescent="0.25">
      <c r="A88" s="9"/>
      <c r="B88" s="9" t="s">
        <v>201</v>
      </c>
      <c r="C88" s="9" t="s">
        <v>301</v>
      </c>
      <c r="D88" s="9">
        <v>56029</v>
      </c>
      <c r="E88" s="9"/>
      <c r="F88" s="9"/>
      <c r="G88" s="9"/>
      <c r="H88" s="9"/>
      <c r="I88" s="9" t="s">
        <v>10</v>
      </c>
      <c r="J88" s="9" t="s">
        <v>9</v>
      </c>
      <c r="K88" s="9" t="str">
        <f>IFERROR(VLOOKUP(BG88, 'Drop Downs'!$I$1:$J$4, 2, FALSE)," ")</f>
        <v>Unknown</v>
      </c>
      <c r="L88" s="9"/>
      <c r="M88" s="9" t="s">
        <v>15</v>
      </c>
      <c r="N88" s="22" t="s">
        <v>321</v>
      </c>
      <c r="O88" s="9"/>
      <c r="P88" s="9"/>
      <c r="Q88" s="9"/>
      <c r="R88" s="9"/>
      <c r="S88" s="9"/>
      <c r="T88" s="9"/>
      <c r="U88" s="9"/>
      <c r="V88" s="10"/>
      <c r="W88" s="9" t="s">
        <v>87</v>
      </c>
      <c r="X88" s="9"/>
      <c r="Y88" s="9" t="s">
        <v>302</v>
      </c>
      <c r="Z88" s="9" t="s">
        <v>26</v>
      </c>
      <c r="AA88" s="9" t="s">
        <v>32</v>
      </c>
      <c r="AB88" s="10">
        <v>45036</v>
      </c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1"/>
      <c r="AQ88" s="1">
        <f>IF(K88='Drop Downs'!$A$1, 1, 0)</f>
        <v>0</v>
      </c>
      <c r="AR88" s="1">
        <f>IF(K88='Drop Downs'!$A$2, 1, 0)</f>
        <v>0</v>
      </c>
      <c r="AS88" s="1">
        <f>IF(K88='Drop Downs'!$A$3, 1, 0)</f>
        <v>0</v>
      </c>
      <c r="AT88" s="1">
        <f>IF(K88='Drop Downs'!$A$4, 1, 0)</f>
        <v>1</v>
      </c>
      <c r="AU88" s="1">
        <f>IF(I88='Drop Downs'!$J$1, 100, 0)</f>
        <v>0</v>
      </c>
      <c r="AV88" s="1">
        <f>IF(J88='Drop Downs'!$J$1, 100, 0)</f>
        <v>0</v>
      </c>
      <c r="AW88" s="1">
        <f t="shared" si="5"/>
        <v>0</v>
      </c>
      <c r="AX88" s="1">
        <f>IF(I88='Drop Downs'!$J$2, 50, 0)</f>
        <v>0</v>
      </c>
      <c r="AY88" s="1">
        <f>IF(J88='Drop Downs'!$J$2, 50, 0)</f>
        <v>0</v>
      </c>
      <c r="AZ88" s="1">
        <f t="shared" si="6"/>
        <v>0</v>
      </c>
      <c r="BA88" s="1">
        <f>IF(I88='Drop Downs'!$J$4, 20, 0)</f>
        <v>20</v>
      </c>
      <c r="BB88" s="1">
        <f>IF(J88='Drop Downs'!$J$4, 20, 0)</f>
        <v>0</v>
      </c>
      <c r="BC88" s="1">
        <f t="shared" si="7"/>
        <v>20</v>
      </c>
      <c r="BD88" s="1">
        <f>IF(I88='Drop Downs'!$J$3, 1,0)</f>
        <v>0</v>
      </c>
      <c r="BE88" s="1">
        <f>IF(J88='Drop Downs'!$J$3, 1, 0)</f>
        <v>1</v>
      </c>
      <c r="BF88" s="1">
        <f t="shared" si="8"/>
        <v>1</v>
      </c>
      <c r="BG88" s="1">
        <f t="shared" si="9"/>
        <v>20</v>
      </c>
      <c r="BH88" s="1">
        <f>IF(K88='Drop Downs'!$J$1, 1, 0)</f>
        <v>0</v>
      </c>
      <c r="BI88" s="1">
        <f>IF(K88='Drop Downs'!$J$2, 1, 0)</f>
        <v>0</v>
      </c>
      <c r="BJ88" s="1">
        <f>IF(K88='Drop Downs'!$J$3, 1, 0)</f>
        <v>0</v>
      </c>
      <c r="BK88" s="15">
        <f>IF(K88='Drop Downs'!$J$4, 1, 0)</f>
        <v>1</v>
      </c>
    </row>
    <row r="89" spans="1:63" x14ac:dyDescent="0.25">
      <c r="A89" s="9"/>
      <c r="B89" s="9" t="s">
        <v>202</v>
      </c>
      <c r="C89" s="9" t="s">
        <v>301</v>
      </c>
      <c r="D89" s="9">
        <v>56029</v>
      </c>
      <c r="E89" s="9"/>
      <c r="F89" s="9"/>
      <c r="G89" s="9"/>
      <c r="H89" s="9" t="s">
        <v>311</v>
      </c>
      <c r="I89" s="9" t="s">
        <v>10</v>
      </c>
      <c r="J89" s="9" t="s">
        <v>10</v>
      </c>
      <c r="K89" s="9" t="str">
        <f>IFERROR(VLOOKUP(BG89, 'Drop Downs'!$I$1:$J$4, 2, FALSE)," ")</f>
        <v>Unknown</v>
      </c>
      <c r="L89" s="9"/>
      <c r="M89" s="9"/>
      <c r="N89" s="22"/>
      <c r="O89" s="9"/>
      <c r="P89" s="9"/>
      <c r="Q89" s="9"/>
      <c r="R89" s="9"/>
      <c r="S89" s="9"/>
      <c r="T89" s="9"/>
      <c r="U89" s="9"/>
      <c r="V89" s="10"/>
      <c r="W89" s="9"/>
      <c r="X89" s="9"/>
      <c r="Y89" s="9"/>
      <c r="Z89" s="9"/>
      <c r="AA89" s="9"/>
      <c r="AB89" s="10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1"/>
      <c r="AQ89" s="1">
        <f>IF(K89='Drop Downs'!$A$1, 1, 0)</f>
        <v>0</v>
      </c>
      <c r="AR89" s="1">
        <f>IF(K89='Drop Downs'!$A$2, 1, 0)</f>
        <v>0</v>
      </c>
      <c r="AS89" s="1">
        <f>IF(K89='Drop Downs'!$A$3, 1, 0)</f>
        <v>0</v>
      </c>
      <c r="AT89" s="1">
        <f>IF(K89='Drop Downs'!$A$4, 1, 0)</f>
        <v>1</v>
      </c>
      <c r="AU89" s="1">
        <f>IF(I89='Drop Downs'!$J$1, 100, 0)</f>
        <v>0</v>
      </c>
      <c r="AV89" s="1">
        <f>IF(J89='Drop Downs'!$J$1, 100, 0)</f>
        <v>0</v>
      </c>
      <c r="AW89" s="1">
        <f t="shared" si="5"/>
        <v>0</v>
      </c>
      <c r="AX89" s="1">
        <f>IF(I89='Drop Downs'!$J$2, 50, 0)</f>
        <v>0</v>
      </c>
      <c r="AY89" s="1">
        <f>IF(J89='Drop Downs'!$J$2, 50, 0)</f>
        <v>0</v>
      </c>
      <c r="AZ89" s="1">
        <f t="shared" si="6"/>
        <v>0</v>
      </c>
      <c r="BA89" s="1">
        <f>IF(I89='Drop Downs'!$J$4, 20, 0)</f>
        <v>20</v>
      </c>
      <c r="BB89" s="1">
        <f>IF(J89='Drop Downs'!$J$4, 20, 0)</f>
        <v>20</v>
      </c>
      <c r="BC89" s="1">
        <f t="shared" si="7"/>
        <v>20</v>
      </c>
      <c r="BD89" s="1">
        <f>IF(I89='Drop Downs'!$J$3, 1,0)</f>
        <v>0</v>
      </c>
      <c r="BE89" s="1">
        <f>IF(J89='Drop Downs'!$J$3, 1, 0)</f>
        <v>0</v>
      </c>
      <c r="BF89" s="1">
        <f t="shared" si="8"/>
        <v>0</v>
      </c>
      <c r="BG89" s="1">
        <f t="shared" si="9"/>
        <v>20</v>
      </c>
      <c r="BH89" s="1">
        <f>IF(K89='Drop Downs'!$J$1, 1, 0)</f>
        <v>0</v>
      </c>
      <c r="BI89" s="1">
        <f>IF(K89='Drop Downs'!$J$2, 1, 0)</f>
        <v>0</v>
      </c>
      <c r="BJ89" s="1">
        <f>IF(K89='Drop Downs'!$J$3, 1, 0)</f>
        <v>0</v>
      </c>
      <c r="BK89" s="15">
        <f>IF(K89='Drop Downs'!$J$4, 1, 0)</f>
        <v>1</v>
      </c>
    </row>
    <row r="90" spans="1:63" x14ac:dyDescent="0.25">
      <c r="A90" s="9"/>
      <c r="B90" s="9" t="s">
        <v>202</v>
      </c>
      <c r="C90" s="9" t="s">
        <v>301</v>
      </c>
      <c r="D90" s="9">
        <v>56029</v>
      </c>
      <c r="E90" s="9"/>
      <c r="F90" s="9"/>
      <c r="G90" s="9"/>
      <c r="H90" s="9" t="s">
        <v>312</v>
      </c>
      <c r="I90" s="9" t="s">
        <v>10</v>
      </c>
      <c r="J90" s="9" t="s">
        <v>10</v>
      </c>
      <c r="K90" s="9" t="str">
        <f>IFERROR(VLOOKUP(BG90, 'Drop Downs'!$I$1:$J$4, 2, FALSE)," ")</f>
        <v>Unknown</v>
      </c>
      <c r="L90" s="9"/>
      <c r="M90" s="9"/>
      <c r="N90" s="22"/>
      <c r="O90" s="9"/>
      <c r="P90" s="9"/>
      <c r="Q90" s="9"/>
      <c r="R90" s="9"/>
      <c r="S90" s="9"/>
      <c r="T90" s="9"/>
      <c r="U90" s="9"/>
      <c r="V90" s="10"/>
      <c r="W90" s="9"/>
      <c r="X90" s="9"/>
      <c r="Y90" s="9"/>
      <c r="Z90" s="9"/>
      <c r="AA90" s="9"/>
      <c r="AB90" s="10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1"/>
      <c r="AQ90" s="1">
        <f>IF(K90='Drop Downs'!$A$1, 1, 0)</f>
        <v>0</v>
      </c>
      <c r="AR90" s="1">
        <f>IF(K90='Drop Downs'!$A$2, 1, 0)</f>
        <v>0</v>
      </c>
      <c r="AS90" s="1">
        <f>IF(K90='Drop Downs'!$A$3, 1, 0)</f>
        <v>0</v>
      </c>
      <c r="AT90" s="1">
        <f>IF(K90='Drop Downs'!$A$4, 1, 0)</f>
        <v>1</v>
      </c>
      <c r="AU90" s="1">
        <f>IF(I90='Drop Downs'!$J$1, 100, 0)</f>
        <v>0</v>
      </c>
      <c r="AV90" s="1">
        <f>IF(J90='Drop Downs'!$J$1, 100, 0)</f>
        <v>0</v>
      </c>
      <c r="AW90" s="1">
        <f t="shared" si="5"/>
        <v>0</v>
      </c>
      <c r="AX90" s="1">
        <f>IF(I90='Drop Downs'!$J$2, 50, 0)</f>
        <v>0</v>
      </c>
      <c r="AY90" s="1">
        <f>IF(J90='Drop Downs'!$J$2, 50, 0)</f>
        <v>0</v>
      </c>
      <c r="AZ90" s="1">
        <f t="shared" si="6"/>
        <v>0</v>
      </c>
      <c r="BA90" s="1">
        <f>IF(I90='Drop Downs'!$J$4, 20, 0)</f>
        <v>20</v>
      </c>
      <c r="BB90" s="1">
        <f>IF(J90='Drop Downs'!$J$4, 20, 0)</f>
        <v>20</v>
      </c>
      <c r="BC90" s="1">
        <f t="shared" si="7"/>
        <v>20</v>
      </c>
      <c r="BD90" s="1">
        <f>IF(I90='Drop Downs'!$J$3, 1,0)</f>
        <v>0</v>
      </c>
      <c r="BE90" s="1">
        <f>IF(J90='Drop Downs'!$J$3, 1, 0)</f>
        <v>0</v>
      </c>
      <c r="BF90" s="1">
        <f t="shared" si="8"/>
        <v>0</v>
      </c>
      <c r="BG90" s="1">
        <f t="shared" si="9"/>
        <v>20</v>
      </c>
      <c r="BH90" s="1">
        <f>IF(K90='Drop Downs'!$J$1, 1, 0)</f>
        <v>0</v>
      </c>
      <c r="BI90" s="1">
        <f>IF(K90='Drop Downs'!$J$2, 1, 0)</f>
        <v>0</v>
      </c>
      <c r="BJ90" s="1">
        <f>IF(K90='Drop Downs'!$J$3, 1, 0)</f>
        <v>0</v>
      </c>
      <c r="BK90" s="15">
        <f>IF(K90='Drop Downs'!$J$4, 1, 0)</f>
        <v>1</v>
      </c>
    </row>
    <row r="91" spans="1:63" x14ac:dyDescent="0.25">
      <c r="A91" s="9"/>
      <c r="B91" s="9" t="s">
        <v>203</v>
      </c>
      <c r="C91" s="9" t="s">
        <v>301</v>
      </c>
      <c r="D91" s="9">
        <v>56029</v>
      </c>
      <c r="E91" s="9"/>
      <c r="F91" s="9"/>
      <c r="G91" s="9"/>
      <c r="H91" s="9"/>
      <c r="I91" s="9" t="s">
        <v>10</v>
      </c>
      <c r="J91" s="9" t="s">
        <v>9</v>
      </c>
      <c r="K91" s="9" t="str">
        <f>IFERROR(VLOOKUP(BG91, 'Drop Downs'!$I$1:$J$4, 2, FALSE)," ")</f>
        <v>Unknown</v>
      </c>
      <c r="L91" s="9"/>
      <c r="M91" s="9" t="s">
        <v>15</v>
      </c>
      <c r="N91" s="22" t="s">
        <v>321</v>
      </c>
      <c r="O91" s="9"/>
      <c r="P91" s="9"/>
      <c r="Q91" s="9"/>
      <c r="R91" s="9"/>
      <c r="S91" s="9"/>
      <c r="T91" s="9"/>
      <c r="U91" s="9"/>
      <c r="V91" s="10"/>
      <c r="W91" s="9" t="s">
        <v>88</v>
      </c>
      <c r="X91" s="9"/>
      <c r="Y91" s="9" t="s">
        <v>302</v>
      </c>
      <c r="Z91" s="9" t="s">
        <v>26</v>
      </c>
      <c r="AA91" s="9" t="s">
        <v>32</v>
      </c>
      <c r="AB91" s="10">
        <v>45026</v>
      </c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1"/>
      <c r="AQ91" s="1">
        <f>IF(K91='Drop Downs'!$A$1, 1, 0)</f>
        <v>0</v>
      </c>
      <c r="AR91" s="1">
        <f>IF(K91='Drop Downs'!$A$2, 1, 0)</f>
        <v>0</v>
      </c>
      <c r="AS91" s="1">
        <f>IF(K91='Drop Downs'!$A$3, 1, 0)</f>
        <v>0</v>
      </c>
      <c r="AT91" s="1">
        <f>IF(K91='Drop Downs'!$A$4, 1, 0)</f>
        <v>1</v>
      </c>
      <c r="AU91" s="1">
        <f>IF(I91='Drop Downs'!$J$1, 100, 0)</f>
        <v>0</v>
      </c>
      <c r="AV91" s="1">
        <f>IF(J91='Drop Downs'!$J$1, 100, 0)</f>
        <v>0</v>
      </c>
      <c r="AW91" s="1">
        <f t="shared" si="5"/>
        <v>0</v>
      </c>
      <c r="AX91" s="1">
        <f>IF(I91='Drop Downs'!$J$2, 50, 0)</f>
        <v>0</v>
      </c>
      <c r="AY91" s="1">
        <f>IF(J91='Drop Downs'!$J$2, 50, 0)</f>
        <v>0</v>
      </c>
      <c r="AZ91" s="1">
        <f t="shared" si="6"/>
        <v>0</v>
      </c>
      <c r="BA91" s="1">
        <f>IF(I91='Drop Downs'!$J$4, 20, 0)</f>
        <v>20</v>
      </c>
      <c r="BB91" s="1">
        <f>IF(J91='Drop Downs'!$J$4, 20, 0)</f>
        <v>0</v>
      </c>
      <c r="BC91" s="1">
        <f t="shared" si="7"/>
        <v>20</v>
      </c>
      <c r="BD91" s="1">
        <f>IF(I91='Drop Downs'!$J$3, 1,0)</f>
        <v>0</v>
      </c>
      <c r="BE91" s="1">
        <f>IF(J91='Drop Downs'!$J$3, 1, 0)</f>
        <v>1</v>
      </c>
      <c r="BF91" s="1">
        <f t="shared" si="8"/>
        <v>1</v>
      </c>
      <c r="BG91" s="1">
        <f t="shared" si="9"/>
        <v>20</v>
      </c>
      <c r="BH91" s="1">
        <f>IF(K91='Drop Downs'!$J$1, 1, 0)</f>
        <v>0</v>
      </c>
      <c r="BI91" s="1">
        <f>IF(K91='Drop Downs'!$J$2, 1, 0)</f>
        <v>0</v>
      </c>
      <c r="BJ91" s="1">
        <f>IF(K91='Drop Downs'!$J$3, 1, 0)</f>
        <v>0</v>
      </c>
      <c r="BK91" s="15">
        <f>IF(K91='Drop Downs'!$J$4, 1, 0)</f>
        <v>1</v>
      </c>
    </row>
    <row r="92" spans="1:63" x14ac:dyDescent="0.25">
      <c r="A92" s="9"/>
      <c r="B92" s="9" t="s">
        <v>204</v>
      </c>
      <c r="C92" s="9" t="s">
        <v>301</v>
      </c>
      <c r="D92" s="9">
        <v>56029</v>
      </c>
      <c r="E92" s="9"/>
      <c r="F92" s="9"/>
      <c r="G92" s="9"/>
      <c r="H92" s="9"/>
      <c r="I92" s="9" t="s">
        <v>10</v>
      </c>
      <c r="J92" s="9" t="s">
        <v>9</v>
      </c>
      <c r="K92" s="9" t="str">
        <f>IFERROR(VLOOKUP(BG92, 'Drop Downs'!$I$1:$J$4, 2, FALSE)," ")</f>
        <v>Unknown</v>
      </c>
      <c r="L92" s="9"/>
      <c r="M92" s="9" t="s">
        <v>15</v>
      </c>
      <c r="N92" s="22" t="s">
        <v>321</v>
      </c>
      <c r="O92" s="9"/>
      <c r="P92" s="9"/>
      <c r="Q92" s="9"/>
      <c r="R92" s="9"/>
      <c r="S92" s="9"/>
      <c r="T92" s="9"/>
      <c r="U92" s="9"/>
      <c r="V92" s="10"/>
      <c r="W92" s="9" t="s">
        <v>88</v>
      </c>
      <c r="X92" s="9"/>
      <c r="Y92" s="9" t="s">
        <v>304</v>
      </c>
      <c r="Z92" s="9" t="s">
        <v>26</v>
      </c>
      <c r="AA92" s="9" t="s">
        <v>32</v>
      </c>
      <c r="AB92" s="10">
        <v>45035</v>
      </c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1"/>
      <c r="AQ92" s="1">
        <f>IF(K92='Drop Downs'!$A$1, 1, 0)</f>
        <v>0</v>
      </c>
      <c r="AR92" s="1">
        <f>IF(K92='Drop Downs'!$A$2, 1, 0)</f>
        <v>0</v>
      </c>
      <c r="AS92" s="1">
        <f>IF(K92='Drop Downs'!$A$3, 1, 0)</f>
        <v>0</v>
      </c>
      <c r="AT92" s="1">
        <f>IF(K92='Drop Downs'!$A$4, 1, 0)</f>
        <v>1</v>
      </c>
      <c r="AU92" s="1">
        <f>IF(I92='Drop Downs'!$J$1, 100, 0)</f>
        <v>0</v>
      </c>
      <c r="AV92" s="1">
        <f>IF(J92='Drop Downs'!$J$1, 100, 0)</f>
        <v>0</v>
      </c>
      <c r="AW92" s="1">
        <f t="shared" si="5"/>
        <v>0</v>
      </c>
      <c r="AX92" s="1">
        <f>IF(I92='Drop Downs'!$J$2, 50, 0)</f>
        <v>0</v>
      </c>
      <c r="AY92" s="1">
        <f>IF(J92='Drop Downs'!$J$2, 50, 0)</f>
        <v>0</v>
      </c>
      <c r="AZ92" s="1">
        <f t="shared" si="6"/>
        <v>0</v>
      </c>
      <c r="BA92" s="1">
        <f>IF(I92='Drop Downs'!$J$4, 20, 0)</f>
        <v>20</v>
      </c>
      <c r="BB92" s="1">
        <f>IF(J92='Drop Downs'!$J$4, 20, 0)</f>
        <v>0</v>
      </c>
      <c r="BC92" s="1">
        <f t="shared" si="7"/>
        <v>20</v>
      </c>
      <c r="BD92" s="1">
        <f>IF(I92='Drop Downs'!$J$3, 1,0)</f>
        <v>0</v>
      </c>
      <c r="BE92" s="1">
        <f>IF(J92='Drop Downs'!$J$3, 1, 0)</f>
        <v>1</v>
      </c>
      <c r="BF92" s="1">
        <f t="shared" si="8"/>
        <v>1</v>
      </c>
      <c r="BG92" s="1">
        <f t="shared" si="9"/>
        <v>20</v>
      </c>
      <c r="BH92" s="1">
        <f>IF(K92='Drop Downs'!$J$1, 1, 0)</f>
        <v>0</v>
      </c>
      <c r="BI92" s="1">
        <f>IF(K92='Drop Downs'!$J$2, 1, 0)</f>
        <v>0</v>
      </c>
      <c r="BJ92" s="1">
        <f>IF(K92='Drop Downs'!$J$3, 1, 0)</f>
        <v>0</v>
      </c>
      <c r="BK92" s="15">
        <f>IF(K92='Drop Downs'!$J$4, 1, 0)</f>
        <v>1</v>
      </c>
    </row>
    <row r="93" spans="1:63" x14ac:dyDescent="0.25">
      <c r="A93" s="9"/>
      <c r="B93" s="9" t="s">
        <v>205</v>
      </c>
      <c r="C93" s="9" t="s">
        <v>301</v>
      </c>
      <c r="D93" s="9">
        <v>56029</v>
      </c>
      <c r="E93" s="9"/>
      <c r="F93" s="9"/>
      <c r="G93" s="9"/>
      <c r="H93" s="9"/>
      <c r="I93" s="9" t="s">
        <v>10</v>
      </c>
      <c r="J93" s="9" t="s">
        <v>9</v>
      </c>
      <c r="K93" s="9" t="str">
        <f>IFERROR(VLOOKUP(BG93, 'Drop Downs'!$I$1:$J$4, 2, FALSE)," ")</f>
        <v>Unknown</v>
      </c>
      <c r="L93" s="9"/>
      <c r="M93" s="9" t="s">
        <v>15</v>
      </c>
      <c r="N93" s="22" t="s">
        <v>321</v>
      </c>
      <c r="O93" s="9"/>
      <c r="P93" s="9"/>
      <c r="Q93" s="9"/>
      <c r="R93" s="9"/>
      <c r="S93" s="9"/>
      <c r="T93" s="9"/>
      <c r="U93" s="9"/>
      <c r="V93" s="10"/>
      <c r="W93" s="9" t="s">
        <v>88</v>
      </c>
      <c r="X93" s="9"/>
      <c r="Y93" s="9" t="s">
        <v>302</v>
      </c>
      <c r="Z93" s="9" t="s">
        <v>26</v>
      </c>
      <c r="AA93" s="9" t="s">
        <v>32</v>
      </c>
      <c r="AB93" s="10">
        <v>45033</v>
      </c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1"/>
      <c r="AQ93" s="1">
        <f>IF(K93='Drop Downs'!$A$1, 1, 0)</f>
        <v>0</v>
      </c>
      <c r="AR93" s="1">
        <f>IF(K93='Drop Downs'!$A$2, 1, 0)</f>
        <v>0</v>
      </c>
      <c r="AS93" s="1">
        <f>IF(K93='Drop Downs'!$A$3, 1, 0)</f>
        <v>0</v>
      </c>
      <c r="AT93" s="1">
        <f>IF(K93='Drop Downs'!$A$4, 1, 0)</f>
        <v>1</v>
      </c>
      <c r="AU93" s="1">
        <f>IF(I93='Drop Downs'!$J$1, 100, 0)</f>
        <v>0</v>
      </c>
      <c r="AV93" s="1">
        <f>IF(J93='Drop Downs'!$J$1, 100, 0)</f>
        <v>0</v>
      </c>
      <c r="AW93" s="1">
        <f t="shared" si="5"/>
        <v>0</v>
      </c>
      <c r="AX93" s="1">
        <f>IF(I93='Drop Downs'!$J$2, 50, 0)</f>
        <v>0</v>
      </c>
      <c r="AY93" s="1">
        <f>IF(J93='Drop Downs'!$J$2, 50, 0)</f>
        <v>0</v>
      </c>
      <c r="AZ93" s="1">
        <f t="shared" si="6"/>
        <v>0</v>
      </c>
      <c r="BA93" s="1">
        <f>IF(I93='Drop Downs'!$J$4, 20, 0)</f>
        <v>20</v>
      </c>
      <c r="BB93" s="1">
        <f>IF(J93='Drop Downs'!$J$4, 20, 0)</f>
        <v>0</v>
      </c>
      <c r="BC93" s="1">
        <f t="shared" si="7"/>
        <v>20</v>
      </c>
      <c r="BD93" s="1">
        <f>IF(I93='Drop Downs'!$J$3, 1,0)</f>
        <v>0</v>
      </c>
      <c r="BE93" s="1">
        <f>IF(J93='Drop Downs'!$J$3, 1, 0)</f>
        <v>1</v>
      </c>
      <c r="BF93" s="1">
        <f t="shared" si="8"/>
        <v>1</v>
      </c>
      <c r="BG93" s="1">
        <f t="shared" si="9"/>
        <v>20</v>
      </c>
      <c r="BH93" s="1">
        <f>IF(K93='Drop Downs'!$J$1, 1, 0)</f>
        <v>0</v>
      </c>
      <c r="BI93" s="1">
        <f>IF(K93='Drop Downs'!$J$2, 1, 0)</f>
        <v>0</v>
      </c>
      <c r="BJ93" s="1">
        <f>IF(K93='Drop Downs'!$J$3, 1, 0)</f>
        <v>0</v>
      </c>
      <c r="BK93" s="15">
        <f>IF(K93='Drop Downs'!$J$4, 1, 0)</f>
        <v>1</v>
      </c>
    </row>
    <row r="94" spans="1:63" x14ac:dyDescent="0.25">
      <c r="A94" s="9"/>
      <c r="B94" s="9" t="s">
        <v>206</v>
      </c>
      <c r="C94" s="9" t="s">
        <v>301</v>
      </c>
      <c r="D94" s="9">
        <v>56029</v>
      </c>
      <c r="E94" s="9"/>
      <c r="F94" s="9"/>
      <c r="G94" s="9"/>
      <c r="H94" s="9"/>
      <c r="I94" s="9" t="s">
        <v>10</v>
      </c>
      <c r="J94" s="9" t="s">
        <v>9</v>
      </c>
      <c r="K94" s="9" t="str">
        <f>IFERROR(VLOOKUP(BG94, 'Drop Downs'!$I$1:$J$4, 2, FALSE)," ")</f>
        <v>Unknown</v>
      </c>
      <c r="L94" s="9"/>
      <c r="M94" s="9" t="s">
        <v>15</v>
      </c>
      <c r="N94" s="22" t="s">
        <v>321</v>
      </c>
      <c r="O94" s="9"/>
      <c r="P94" s="9"/>
      <c r="Q94" s="9"/>
      <c r="R94" s="9"/>
      <c r="S94" s="9"/>
      <c r="T94" s="9"/>
      <c r="U94" s="9"/>
      <c r="V94" s="10"/>
      <c r="W94" s="9" t="s">
        <v>88</v>
      </c>
      <c r="X94" s="9"/>
      <c r="Y94" s="9" t="s">
        <v>302</v>
      </c>
      <c r="Z94" s="9" t="s">
        <v>26</v>
      </c>
      <c r="AA94" s="9" t="s">
        <v>32</v>
      </c>
      <c r="AB94" s="10">
        <v>45033</v>
      </c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1"/>
      <c r="AQ94" s="1">
        <f>IF(K94='Drop Downs'!$A$1, 1, 0)</f>
        <v>0</v>
      </c>
      <c r="AR94" s="1">
        <f>IF(K94='Drop Downs'!$A$2, 1, 0)</f>
        <v>0</v>
      </c>
      <c r="AS94" s="1">
        <f>IF(K94='Drop Downs'!$A$3, 1, 0)</f>
        <v>0</v>
      </c>
      <c r="AT94" s="1">
        <f>IF(K94='Drop Downs'!$A$4, 1, 0)</f>
        <v>1</v>
      </c>
      <c r="AU94" s="1">
        <f>IF(I94='Drop Downs'!$J$1, 100, 0)</f>
        <v>0</v>
      </c>
      <c r="AV94" s="1">
        <f>IF(J94='Drop Downs'!$J$1, 100, 0)</f>
        <v>0</v>
      </c>
      <c r="AW94" s="1">
        <f t="shared" si="5"/>
        <v>0</v>
      </c>
      <c r="AX94" s="1">
        <f>IF(I94='Drop Downs'!$J$2, 50, 0)</f>
        <v>0</v>
      </c>
      <c r="AY94" s="1">
        <f>IF(J94='Drop Downs'!$J$2, 50, 0)</f>
        <v>0</v>
      </c>
      <c r="AZ94" s="1">
        <f t="shared" si="6"/>
        <v>0</v>
      </c>
      <c r="BA94" s="1">
        <f>IF(I94='Drop Downs'!$J$4, 20, 0)</f>
        <v>20</v>
      </c>
      <c r="BB94" s="1">
        <f>IF(J94='Drop Downs'!$J$4, 20, 0)</f>
        <v>0</v>
      </c>
      <c r="BC94" s="1">
        <f t="shared" si="7"/>
        <v>20</v>
      </c>
      <c r="BD94" s="1">
        <f>IF(I94='Drop Downs'!$J$3, 1,0)</f>
        <v>0</v>
      </c>
      <c r="BE94" s="1">
        <f>IF(J94='Drop Downs'!$J$3, 1, 0)</f>
        <v>1</v>
      </c>
      <c r="BF94" s="1">
        <f t="shared" si="8"/>
        <v>1</v>
      </c>
      <c r="BG94" s="1">
        <f t="shared" si="9"/>
        <v>20</v>
      </c>
      <c r="BH94" s="1">
        <f>IF(K94='Drop Downs'!$J$1, 1, 0)</f>
        <v>0</v>
      </c>
      <c r="BI94" s="1">
        <f>IF(K94='Drop Downs'!$J$2, 1, 0)</f>
        <v>0</v>
      </c>
      <c r="BJ94" s="1">
        <f>IF(K94='Drop Downs'!$J$3, 1, 0)</f>
        <v>0</v>
      </c>
      <c r="BK94" s="15">
        <f>IF(K94='Drop Downs'!$J$4, 1, 0)</f>
        <v>1</v>
      </c>
    </row>
    <row r="95" spans="1:63" x14ac:dyDescent="0.25">
      <c r="A95" s="9"/>
      <c r="B95" s="9" t="s">
        <v>207</v>
      </c>
      <c r="C95" s="9" t="s">
        <v>301</v>
      </c>
      <c r="D95" s="9">
        <v>56029</v>
      </c>
      <c r="E95" s="9"/>
      <c r="F95" s="9"/>
      <c r="G95" s="9"/>
      <c r="H95" s="9"/>
      <c r="I95" s="9" t="s">
        <v>10</v>
      </c>
      <c r="J95" s="9" t="s">
        <v>10</v>
      </c>
      <c r="K95" s="9" t="str">
        <f>IFERROR(VLOOKUP(BG95, 'Drop Downs'!$I$1:$J$4, 2, FALSE)," ")</f>
        <v>Unknown</v>
      </c>
      <c r="L95" s="9"/>
      <c r="M95" s="9"/>
      <c r="N95" s="22"/>
      <c r="O95" s="9"/>
      <c r="P95" s="9"/>
      <c r="Q95" s="9"/>
      <c r="R95" s="9"/>
      <c r="S95" s="9"/>
      <c r="T95" s="9"/>
      <c r="U95" s="9"/>
      <c r="V95" s="10"/>
      <c r="W95" s="9"/>
      <c r="X95" s="9"/>
      <c r="Y95" s="9"/>
      <c r="Z95" s="9"/>
      <c r="AA95" s="9"/>
      <c r="AB95" s="10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1"/>
      <c r="AQ95" s="1">
        <f>IF(K95='Drop Downs'!$A$1, 1, 0)</f>
        <v>0</v>
      </c>
      <c r="AR95" s="1">
        <f>IF(K95='Drop Downs'!$A$2, 1, 0)</f>
        <v>0</v>
      </c>
      <c r="AS95" s="1">
        <f>IF(K95='Drop Downs'!$A$3, 1, 0)</f>
        <v>0</v>
      </c>
      <c r="AT95" s="1">
        <f>IF(K95='Drop Downs'!$A$4, 1, 0)</f>
        <v>1</v>
      </c>
      <c r="AU95" s="1">
        <f>IF(I95='Drop Downs'!$J$1, 100, 0)</f>
        <v>0</v>
      </c>
      <c r="AV95" s="1">
        <f>IF(J95='Drop Downs'!$J$1, 100, 0)</f>
        <v>0</v>
      </c>
      <c r="AW95" s="1">
        <f t="shared" si="5"/>
        <v>0</v>
      </c>
      <c r="AX95" s="1">
        <f>IF(I95='Drop Downs'!$J$2, 50, 0)</f>
        <v>0</v>
      </c>
      <c r="AY95" s="1">
        <f>IF(J95='Drop Downs'!$J$2, 50, 0)</f>
        <v>0</v>
      </c>
      <c r="AZ95" s="1">
        <f t="shared" si="6"/>
        <v>0</v>
      </c>
      <c r="BA95" s="1">
        <f>IF(I95='Drop Downs'!$J$4, 20, 0)</f>
        <v>20</v>
      </c>
      <c r="BB95" s="1">
        <f>IF(J95='Drop Downs'!$J$4, 20, 0)</f>
        <v>20</v>
      </c>
      <c r="BC95" s="1">
        <f t="shared" si="7"/>
        <v>20</v>
      </c>
      <c r="BD95" s="1">
        <f>IF(I95='Drop Downs'!$J$3, 1,0)</f>
        <v>0</v>
      </c>
      <c r="BE95" s="1">
        <f>IF(J95='Drop Downs'!$J$3, 1, 0)</f>
        <v>0</v>
      </c>
      <c r="BF95" s="1">
        <f t="shared" si="8"/>
        <v>0</v>
      </c>
      <c r="BG95" s="1">
        <f t="shared" si="9"/>
        <v>20</v>
      </c>
      <c r="BH95" s="1">
        <f>IF(K95='Drop Downs'!$J$1, 1, 0)</f>
        <v>0</v>
      </c>
      <c r="BI95" s="1">
        <f>IF(K95='Drop Downs'!$J$2, 1, 0)</f>
        <v>0</v>
      </c>
      <c r="BJ95" s="1">
        <f>IF(K95='Drop Downs'!$J$3, 1, 0)</f>
        <v>0</v>
      </c>
      <c r="BK95" s="15">
        <f>IF(K95='Drop Downs'!$J$4, 1, 0)</f>
        <v>1</v>
      </c>
    </row>
    <row r="96" spans="1:63" x14ac:dyDescent="0.25">
      <c r="A96" s="9"/>
      <c r="B96" s="9" t="s">
        <v>208</v>
      </c>
      <c r="C96" s="9" t="s">
        <v>301</v>
      </c>
      <c r="D96" s="9">
        <v>56029</v>
      </c>
      <c r="E96" s="9"/>
      <c r="F96" s="9"/>
      <c r="G96" s="9"/>
      <c r="H96" s="9"/>
      <c r="I96" s="9" t="s">
        <v>10</v>
      </c>
      <c r="J96" s="9" t="s">
        <v>10</v>
      </c>
      <c r="K96" s="9" t="str">
        <f>IFERROR(VLOOKUP(BG96, 'Drop Downs'!$I$1:$J$4, 2, FALSE)," ")</f>
        <v>Unknown</v>
      </c>
      <c r="L96" s="9"/>
      <c r="M96" s="9"/>
      <c r="N96" s="22"/>
      <c r="O96" s="9"/>
      <c r="P96" s="9"/>
      <c r="Q96" s="9"/>
      <c r="R96" s="9"/>
      <c r="S96" s="9"/>
      <c r="T96" s="9"/>
      <c r="U96" s="9"/>
      <c r="V96" s="10"/>
      <c r="W96" s="9"/>
      <c r="X96" s="9"/>
      <c r="Y96" s="9"/>
      <c r="Z96" s="9"/>
      <c r="AA96" s="9"/>
      <c r="AB96" s="10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1"/>
      <c r="AQ96" s="1">
        <f>IF(K96='Drop Downs'!$A$1, 1, 0)</f>
        <v>0</v>
      </c>
      <c r="AR96" s="1">
        <f>IF(K96='Drop Downs'!$A$2, 1, 0)</f>
        <v>0</v>
      </c>
      <c r="AS96" s="1">
        <f>IF(K96='Drop Downs'!$A$3, 1, 0)</f>
        <v>0</v>
      </c>
      <c r="AT96" s="1">
        <f>IF(K96='Drop Downs'!$A$4, 1, 0)</f>
        <v>1</v>
      </c>
      <c r="AU96" s="1">
        <f>IF(I96='Drop Downs'!$J$1, 100, 0)</f>
        <v>0</v>
      </c>
      <c r="AV96" s="1">
        <f>IF(J96='Drop Downs'!$J$1, 100, 0)</f>
        <v>0</v>
      </c>
      <c r="AW96" s="1">
        <f t="shared" si="5"/>
        <v>0</v>
      </c>
      <c r="AX96" s="1">
        <f>IF(I96='Drop Downs'!$J$2, 50, 0)</f>
        <v>0</v>
      </c>
      <c r="AY96" s="1">
        <f>IF(J96='Drop Downs'!$J$2, 50, 0)</f>
        <v>0</v>
      </c>
      <c r="AZ96" s="1">
        <f t="shared" si="6"/>
        <v>0</v>
      </c>
      <c r="BA96" s="1">
        <f>IF(I96='Drop Downs'!$J$4, 20, 0)</f>
        <v>20</v>
      </c>
      <c r="BB96" s="1">
        <f>IF(J96='Drop Downs'!$J$4, 20, 0)</f>
        <v>20</v>
      </c>
      <c r="BC96" s="1">
        <f t="shared" si="7"/>
        <v>20</v>
      </c>
      <c r="BD96" s="1">
        <f>IF(I96='Drop Downs'!$J$3, 1,0)</f>
        <v>0</v>
      </c>
      <c r="BE96" s="1">
        <f>IF(J96='Drop Downs'!$J$3, 1, 0)</f>
        <v>0</v>
      </c>
      <c r="BF96" s="1">
        <f t="shared" si="8"/>
        <v>0</v>
      </c>
      <c r="BG96" s="1">
        <f t="shared" si="9"/>
        <v>20</v>
      </c>
      <c r="BH96" s="1">
        <f>IF(K96='Drop Downs'!$J$1, 1, 0)</f>
        <v>0</v>
      </c>
      <c r="BI96" s="1">
        <f>IF(K96='Drop Downs'!$J$2, 1, 0)</f>
        <v>0</v>
      </c>
      <c r="BJ96" s="1">
        <f>IF(K96='Drop Downs'!$J$3, 1, 0)</f>
        <v>0</v>
      </c>
      <c r="BK96" s="15">
        <f>IF(K96='Drop Downs'!$J$4, 1, 0)</f>
        <v>1</v>
      </c>
    </row>
    <row r="97" spans="1:63" x14ac:dyDescent="0.25">
      <c r="A97" s="9"/>
      <c r="B97" s="9" t="s">
        <v>209</v>
      </c>
      <c r="C97" s="9" t="s">
        <v>301</v>
      </c>
      <c r="D97" s="9">
        <v>56029</v>
      </c>
      <c r="E97" s="9"/>
      <c r="F97" s="9"/>
      <c r="G97" s="9"/>
      <c r="H97" s="9"/>
      <c r="I97" s="9" t="s">
        <v>10</v>
      </c>
      <c r="J97" s="9" t="s">
        <v>9</v>
      </c>
      <c r="K97" s="9" t="str">
        <f>IFERROR(VLOOKUP(BG97, 'Drop Downs'!$I$1:$J$4, 2, FALSE)," ")</f>
        <v>Unknown</v>
      </c>
      <c r="L97" s="9"/>
      <c r="M97" s="9" t="s">
        <v>15</v>
      </c>
      <c r="N97" s="22" t="s">
        <v>321</v>
      </c>
      <c r="O97" s="9"/>
      <c r="P97" s="9"/>
      <c r="Q97" s="9"/>
      <c r="R97" s="9"/>
      <c r="S97" s="9"/>
      <c r="T97" s="9"/>
      <c r="U97" s="9"/>
      <c r="V97" s="10"/>
      <c r="W97" s="9" t="s">
        <v>88</v>
      </c>
      <c r="X97" s="9"/>
      <c r="Y97" s="9" t="s">
        <v>302</v>
      </c>
      <c r="Z97" s="9" t="s">
        <v>26</v>
      </c>
      <c r="AA97" s="9" t="s">
        <v>32</v>
      </c>
      <c r="AB97" s="10">
        <v>45041</v>
      </c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1"/>
      <c r="AQ97" s="1">
        <f>IF(K97='Drop Downs'!$A$1, 1, 0)</f>
        <v>0</v>
      </c>
      <c r="AR97" s="1">
        <f>IF(K97='Drop Downs'!$A$2, 1, 0)</f>
        <v>0</v>
      </c>
      <c r="AS97" s="1">
        <f>IF(K97='Drop Downs'!$A$3, 1, 0)</f>
        <v>0</v>
      </c>
      <c r="AT97" s="1">
        <f>IF(K97='Drop Downs'!$A$4, 1, 0)</f>
        <v>1</v>
      </c>
      <c r="AU97" s="1">
        <f>IF(I97='Drop Downs'!$J$1, 100, 0)</f>
        <v>0</v>
      </c>
      <c r="AV97" s="1">
        <f>IF(J97='Drop Downs'!$J$1, 100, 0)</f>
        <v>0</v>
      </c>
      <c r="AW97" s="1">
        <f t="shared" si="5"/>
        <v>0</v>
      </c>
      <c r="AX97" s="1">
        <f>IF(I97='Drop Downs'!$J$2, 50, 0)</f>
        <v>0</v>
      </c>
      <c r="AY97" s="1">
        <f>IF(J97='Drop Downs'!$J$2, 50, 0)</f>
        <v>0</v>
      </c>
      <c r="AZ97" s="1">
        <f t="shared" si="6"/>
        <v>0</v>
      </c>
      <c r="BA97" s="1">
        <f>IF(I97='Drop Downs'!$J$4, 20, 0)</f>
        <v>20</v>
      </c>
      <c r="BB97" s="1">
        <f>IF(J97='Drop Downs'!$J$4, 20, 0)</f>
        <v>0</v>
      </c>
      <c r="BC97" s="1">
        <f t="shared" si="7"/>
        <v>20</v>
      </c>
      <c r="BD97" s="1">
        <f>IF(I97='Drop Downs'!$J$3, 1,0)</f>
        <v>0</v>
      </c>
      <c r="BE97" s="1">
        <f>IF(J97='Drop Downs'!$J$3, 1, 0)</f>
        <v>1</v>
      </c>
      <c r="BF97" s="1">
        <f t="shared" si="8"/>
        <v>1</v>
      </c>
      <c r="BG97" s="1">
        <f t="shared" si="9"/>
        <v>20</v>
      </c>
      <c r="BH97" s="1">
        <f>IF(K97='Drop Downs'!$J$1, 1, 0)</f>
        <v>0</v>
      </c>
      <c r="BI97" s="1">
        <f>IF(K97='Drop Downs'!$J$2, 1, 0)</f>
        <v>0</v>
      </c>
      <c r="BJ97" s="1">
        <f>IF(K97='Drop Downs'!$J$3, 1, 0)</f>
        <v>0</v>
      </c>
      <c r="BK97" s="15">
        <f>IF(K97='Drop Downs'!$J$4, 1, 0)</f>
        <v>1</v>
      </c>
    </row>
    <row r="98" spans="1:63" x14ac:dyDescent="0.25">
      <c r="A98" s="9"/>
      <c r="B98" s="9" t="s">
        <v>210</v>
      </c>
      <c r="C98" s="9" t="s">
        <v>301</v>
      </c>
      <c r="D98" s="9">
        <v>56029</v>
      </c>
      <c r="E98" s="9"/>
      <c r="F98" s="9"/>
      <c r="G98" s="9"/>
      <c r="H98" s="9"/>
      <c r="I98" s="9" t="s">
        <v>10</v>
      </c>
      <c r="J98" s="9" t="s">
        <v>9</v>
      </c>
      <c r="K98" s="9" t="str">
        <f>IFERROR(VLOOKUP(BG98, 'Drop Downs'!$I$1:$J$4, 2, FALSE)," ")</f>
        <v>Unknown</v>
      </c>
      <c r="L98" s="9"/>
      <c r="M98" s="9" t="s">
        <v>15</v>
      </c>
      <c r="N98" s="22" t="s">
        <v>321</v>
      </c>
      <c r="O98" s="9"/>
      <c r="P98" s="9"/>
      <c r="Q98" s="9"/>
      <c r="R98" s="9"/>
      <c r="S98" s="9"/>
      <c r="T98" s="9"/>
      <c r="U98" s="9"/>
      <c r="V98" s="10"/>
      <c r="W98" s="9" t="s">
        <v>88</v>
      </c>
      <c r="X98" s="9"/>
      <c r="Y98" s="9" t="s">
        <v>302</v>
      </c>
      <c r="Z98" s="9" t="s">
        <v>26</v>
      </c>
      <c r="AA98" s="9" t="s">
        <v>32</v>
      </c>
      <c r="AB98" s="10">
        <v>45033</v>
      </c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1"/>
      <c r="AQ98" s="1">
        <f>IF(K98='Drop Downs'!$A$1, 1, 0)</f>
        <v>0</v>
      </c>
      <c r="AR98" s="1">
        <f>IF(K98='Drop Downs'!$A$2, 1, 0)</f>
        <v>0</v>
      </c>
      <c r="AS98" s="1">
        <f>IF(K98='Drop Downs'!$A$3, 1, 0)</f>
        <v>0</v>
      </c>
      <c r="AT98" s="1">
        <f>IF(K98='Drop Downs'!$A$4, 1, 0)</f>
        <v>1</v>
      </c>
      <c r="AU98" s="1">
        <f>IF(I98='Drop Downs'!$J$1, 100, 0)</f>
        <v>0</v>
      </c>
      <c r="AV98" s="1">
        <f>IF(J98='Drop Downs'!$J$1, 100, 0)</f>
        <v>0</v>
      </c>
      <c r="AW98" s="1">
        <f t="shared" si="5"/>
        <v>0</v>
      </c>
      <c r="AX98" s="1">
        <f>IF(I98='Drop Downs'!$J$2, 50, 0)</f>
        <v>0</v>
      </c>
      <c r="AY98" s="1">
        <f>IF(J98='Drop Downs'!$J$2, 50, 0)</f>
        <v>0</v>
      </c>
      <c r="AZ98" s="1">
        <f t="shared" si="6"/>
        <v>0</v>
      </c>
      <c r="BA98" s="1">
        <f>IF(I98='Drop Downs'!$J$4, 20, 0)</f>
        <v>20</v>
      </c>
      <c r="BB98" s="1">
        <f>IF(J98='Drop Downs'!$J$4, 20, 0)</f>
        <v>0</v>
      </c>
      <c r="BC98" s="1">
        <f t="shared" si="7"/>
        <v>20</v>
      </c>
      <c r="BD98" s="1">
        <f>IF(I98='Drop Downs'!$J$3, 1,0)</f>
        <v>0</v>
      </c>
      <c r="BE98" s="1">
        <f>IF(J98='Drop Downs'!$J$3, 1, 0)</f>
        <v>1</v>
      </c>
      <c r="BF98" s="1">
        <f t="shared" si="8"/>
        <v>1</v>
      </c>
      <c r="BG98" s="1">
        <f t="shared" si="9"/>
        <v>20</v>
      </c>
      <c r="BH98" s="1">
        <f>IF(K98='Drop Downs'!$J$1, 1, 0)</f>
        <v>0</v>
      </c>
      <c r="BI98" s="1">
        <f>IF(K98='Drop Downs'!$J$2, 1, 0)</f>
        <v>0</v>
      </c>
      <c r="BJ98" s="1">
        <f>IF(K98='Drop Downs'!$J$3, 1, 0)</f>
        <v>0</v>
      </c>
      <c r="BK98" s="15">
        <f>IF(K98='Drop Downs'!$J$4, 1, 0)</f>
        <v>1</v>
      </c>
    </row>
    <row r="99" spans="1:63" x14ac:dyDescent="0.25">
      <c r="A99" s="9"/>
      <c r="B99" s="9" t="s">
        <v>211</v>
      </c>
      <c r="C99" s="9" t="s">
        <v>301</v>
      </c>
      <c r="D99" s="9">
        <v>56029</v>
      </c>
      <c r="E99" s="9"/>
      <c r="F99" s="9"/>
      <c r="G99" s="9"/>
      <c r="H99" s="9"/>
      <c r="I99" s="9" t="s">
        <v>10</v>
      </c>
      <c r="J99" s="9" t="s">
        <v>9</v>
      </c>
      <c r="K99" s="9" t="str">
        <f>IFERROR(VLOOKUP(BG99, 'Drop Downs'!$I$1:$J$4, 2, FALSE)," ")</f>
        <v>Unknown</v>
      </c>
      <c r="L99" s="9"/>
      <c r="M99" s="9" t="s">
        <v>15</v>
      </c>
      <c r="N99" s="22" t="s">
        <v>321</v>
      </c>
      <c r="O99" s="9"/>
      <c r="P99" s="9"/>
      <c r="Q99" s="9"/>
      <c r="R99" s="9"/>
      <c r="S99" s="9"/>
      <c r="T99" s="9"/>
      <c r="U99" s="9"/>
      <c r="V99" s="10"/>
      <c r="W99" s="9" t="s">
        <v>88</v>
      </c>
      <c r="X99" s="9"/>
      <c r="Y99" s="9" t="s">
        <v>302</v>
      </c>
      <c r="Z99" s="9" t="s">
        <v>26</v>
      </c>
      <c r="AA99" s="9" t="s">
        <v>32</v>
      </c>
      <c r="AB99" s="10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1"/>
      <c r="AQ99" s="1">
        <f>IF(K99='Drop Downs'!$A$1, 1, 0)</f>
        <v>0</v>
      </c>
      <c r="AR99" s="1">
        <f>IF(K99='Drop Downs'!$A$2, 1, 0)</f>
        <v>0</v>
      </c>
      <c r="AS99" s="1">
        <f>IF(K99='Drop Downs'!$A$3, 1, 0)</f>
        <v>0</v>
      </c>
      <c r="AT99" s="1">
        <f>IF(K99='Drop Downs'!$A$4, 1, 0)</f>
        <v>1</v>
      </c>
      <c r="AU99" s="1">
        <f>IF(I99='Drop Downs'!$J$1, 100, 0)</f>
        <v>0</v>
      </c>
      <c r="AV99" s="1">
        <f>IF(J99='Drop Downs'!$J$1, 100, 0)</f>
        <v>0</v>
      </c>
      <c r="AW99" s="1">
        <f t="shared" si="5"/>
        <v>0</v>
      </c>
      <c r="AX99" s="1">
        <f>IF(I99='Drop Downs'!$J$2, 50, 0)</f>
        <v>0</v>
      </c>
      <c r="AY99" s="1">
        <f>IF(J99='Drop Downs'!$J$2, 50, 0)</f>
        <v>0</v>
      </c>
      <c r="AZ99" s="1">
        <f t="shared" si="6"/>
        <v>0</v>
      </c>
      <c r="BA99" s="1">
        <f>IF(I99='Drop Downs'!$J$4, 20, 0)</f>
        <v>20</v>
      </c>
      <c r="BB99" s="1">
        <f>IF(J99='Drop Downs'!$J$4, 20, 0)</f>
        <v>0</v>
      </c>
      <c r="BC99" s="1">
        <f t="shared" si="7"/>
        <v>20</v>
      </c>
      <c r="BD99" s="1">
        <f>IF(I99='Drop Downs'!$J$3, 1,0)</f>
        <v>0</v>
      </c>
      <c r="BE99" s="1">
        <f>IF(J99='Drop Downs'!$J$3, 1, 0)</f>
        <v>1</v>
      </c>
      <c r="BF99" s="1">
        <f t="shared" si="8"/>
        <v>1</v>
      </c>
      <c r="BG99" s="1">
        <f t="shared" si="9"/>
        <v>20</v>
      </c>
      <c r="BH99" s="1">
        <f>IF(K99='Drop Downs'!$J$1, 1, 0)</f>
        <v>0</v>
      </c>
      <c r="BI99" s="1">
        <f>IF(K99='Drop Downs'!$J$2, 1, 0)</f>
        <v>0</v>
      </c>
      <c r="BJ99" s="1">
        <f>IF(K99='Drop Downs'!$J$3, 1, 0)</f>
        <v>0</v>
      </c>
      <c r="BK99" s="15">
        <f>IF(K99='Drop Downs'!$J$4, 1, 0)</f>
        <v>1</v>
      </c>
    </row>
    <row r="100" spans="1:63" x14ac:dyDescent="0.25">
      <c r="A100" s="9"/>
      <c r="B100" s="9" t="s">
        <v>212</v>
      </c>
      <c r="C100" s="9" t="s">
        <v>301</v>
      </c>
      <c r="D100" s="9">
        <v>56029</v>
      </c>
      <c r="E100" s="9"/>
      <c r="F100" s="9"/>
      <c r="G100" s="9"/>
      <c r="H100" s="9"/>
      <c r="I100" s="9" t="s">
        <v>10</v>
      </c>
      <c r="J100" s="9" t="s">
        <v>9</v>
      </c>
      <c r="K100" s="9" t="str">
        <f>IFERROR(VLOOKUP(BG100, 'Drop Downs'!$I$1:$J$4, 2, FALSE)," ")</f>
        <v>Unknown</v>
      </c>
      <c r="L100" s="9"/>
      <c r="M100" s="9" t="s">
        <v>15</v>
      </c>
      <c r="N100" s="22" t="s">
        <v>321</v>
      </c>
      <c r="O100" s="9"/>
      <c r="P100" s="9"/>
      <c r="Q100" s="9"/>
      <c r="R100" s="9"/>
      <c r="S100" s="9"/>
      <c r="T100" s="9"/>
      <c r="U100" s="9"/>
      <c r="V100" s="10"/>
      <c r="W100" s="9" t="s">
        <v>86</v>
      </c>
      <c r="X100" s="9"/>
      <c r="Y100" s="9" t="s">
        <v>302</v>
      </c>
      <c r="Z100" s="9" t="s">
        <v>26</v>
      </c>
      <c r="AA100" s="9" t="s">
        <v>32</v>
      </c>
      <c r="AB100" s="10">
        <v>45030</v>
      </c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1"/>
      <c r="AQ100" s="1">
        <f>IF(K100='Drop Downs'!$A$1, 1, 0)</f>
        <v>0</v>
      </c>
      <c r="AR100" s="1">
        <f>IF(K100='Drop Downs'!$A$2, 1, 0)</f>
        <v>0</v>
      </c>
      <c r="AS100" s="1">
        <f>IF(K100='Drop Downs'!$A$3, 1, 0)</f>
        <v>0</v>
      </c>
      <c r="AT100" s="1">
        <f>IF(K100='Drop Downs'!$A$4, 1, 0)</f>
        <v>1</v>
      </c>
      <c r="AU100" s="1">
        <f>IF(I100='Drop Downs'!$J$1, 100, 0)</f>
        <v>0</v>
      </c>
      <c r="AV100" s="1">
        <f>IF(J100='Drop Downs'!$J$1, 100, 0)</f>
        <v>0</v>
      </c>
      <c r="AW100" s="1">
        <f t="shared" si="5"/>
        <v>0</v>
      </c>
      <c r="AX100" s="1">
        <f>IF(I100='Drop Downs'!$J$2, 50, 0)</f>
        <v>0</v>
      </c>
      <c r="AY100" s="1">
        <f>IF(J100='Drop Downs'!$J$2, 50, 0)</f>
        <v>0</v>
      </c>
      <c r="AZ100" s="1">
        <f t="shared" si="6"/>
        <v>0</v>
      </c>
      <c r="BA100" s="1">
        <f>IF(I100='Drop Downs'!$J$4, 20, 0)</f>
        <v>20</v>
      </c>
      <c r="BB100" s="1">
        <f>IF(J100='Drop Downs'!$J$4, 20, 0)</f>
        <v>0</v>
      </c>
      <c r="BC100" s="1">
        <f t="shared" si="7"/>
        <v>20</v>
      </c>
      <c r="BD100" s="1">
        <f>IF(I100='Drop Downs'!$J$3, 1,0)</f>
        <v>0</v>
      </c>
      <c r="BE100" s="1">
        <f>IF(J100='Drop Downs'!$J$3, 1, 0)</f>
        <v>1</v>
      </c>
      <c r="BF100" s="1">
        <f t="shared" si="8"/>
        <v>1</v>
      </c>
      <c r="BG100" s="1">
        <f t="shared" si="9"/>
        <v>20</v>
      </c>
      <c r="BH100" s="1">
        <f>IF(K100='Drop Downs'!$J$1, 1, 0)</f>
        <v>0</v>
      </c>
      <c r="BI100" s="1">
        <f>IF(K100='Drop Downs'!$J$2, 1, 0)</f>
        <v>0</v>
      </c>
      <c r="BJ100" s="1">
        <f>IF(K100='Drop Downs'!$J$3, 1, 0)</f>
        <v>0</v>
      </c>
      <c r="BK100" s="15">
        <f>IF(K100='Drop Downs'!$J$4, 1, 0)</f>
        <v>1</v>
      </c>
    </row>
    <row r="101" spans="1:63" x14ac:dyDescent="0.25">
      <c r="A101" s="9"/>
      <c r="B101" s="9" t="s">
        <v>213</v>
      </c>
      <c r="C101" s="9" t="s">
        <v>301</v>
      </c>
      <c r="D101" s="9">
        <v>56029</v>
      </c>
      <c r="E101" s="9"/>
      <c r="F101" s="9"/>
      <c r="G101" s="9"/>
      <c r="H101" s="9"/>
      <c r="I101" s="9" t="s">
        <v>10</v>
      </c>
      <c r="J101" s="9" t="s">
        <v>9</v>
      </c>
      <c r="K101" s="9" t="str">
        <f>IFERROR(VLOOKUP(BG101, 'Drop Downs'!$I$1:$J$4, 2, FALSE)," ")</f>
        <v>Unknown</v>
      </c>
      <c r="L101" s="9"/>
      <c r="M101" s="9" t="s">
        <v>15</v>
      </c>
      <c r="N101" s="22" t="s">
        <v>321</v>
      </c>
      <c r="O101" s="9"/>
      <c r="P101" s="9"/>
      <c r="Q101" s="9"/>
      <c r="R101" s="9"/>
      <c r="S101" s="9"/>
      <c r="T101" s="9"/>
      <c r="U101" s="9"/>
      <c r="V101" s="10"/>
      <c r="W101" s="9" t="s">
        <v>88</v>
      </c>
      <c r="X101" s="9"/>
      <c r="Y101" s="9" t="s">
        <v>305</v>
      </c>
      <c r="Z101" s="9" t="s">
        <v>26</v>
      </c>
      <c r="AA101" s="9" t="s">
        <v>32</v>
      </c>
      <c r="AB101" s="10">
        <v>45033</v>
      </c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1"/>
      <c r="AQ101" s="1">
        <f>IF(K101='Drop Downs'!$A$1, 1, 0)</f>
        <v>0</v>
      </c>
      <c r="AR101" s="1">
        <f>IF(K101='Drop Downs'!$A$2, 1, 0)</f>
        <v>0</v>
      </c>
      <c r="AS101" s="1">
        <f>IF(K101='Drop Downs'!$A$3, 1, 0)</f>
        <v>0</v>
      </c>
      <c r="AT101" s="1">
        <f>IF(K101='Drop Downs'!$A$4, 1, 0)</f>
        <v>1</v>
      </c>
      <c r="AU101" s="1">
        <f>IF(I101='Drop Downs'!$J$1, 100, 0)</f>
        <v>0</v>
      </c>
      <c r="AV101" s="1">
        <f>IF(J101='Drop Downs'!$J$1, 100, 0)</f>
        <v>0</v>
      </c>
      <c r="AW101" s="1">
        <f t="shared" si="5"/>
        <v>0</v>
      </c>
      <c r="AX101" s="1">
        <f>IF(I101='Drop Downs'!$J$2, 50, 0)</f>
        <v>0</v>
      </c>
      <c r="AY101" s="1">
        <f>IF(J101='Drop Downs'!$J$2, 50, 0)</f>
        <v>0</v>
      </c>
      <c r="AZ101" s="1">
        <f t="shared" si="6"/>
        <v>0</v>
      </c>
      <c r="BA101" s="1">
        <f>IF(I101='Drop Downs'!$J$4, 20, 0)</f>
        <v>20</v>
      </c>
      <c r="BB101" s="1">
        <f>IF(J101='Drop Downs'!$J$4, 20, 0)</f>
        <v>0</v>
      </c>
      <c r="BC101" s="1">
        <f t="shared" si="7"/>
        <v>20</v>
      </c>
      <c r="BD101" s="1">
        <f>IF(I101='Drop Downs'!$J$3, 1,0)</f>
        <v>0</v>
      </c>
      <c r="BE101" s="1">
        <f>IF(J101='Drop Downs'!$J$3, 1, 0)</f>
        <v>1</v>
      </c>
      <c r="BF101" s="1">
        <f t="shared" si="8"/>
        <v>1</v>
      </c>
      <c r="BG101" s="1">
        <f t="shared" si="9"/>
        <v>20</v>
      </c>
      <c r="BH101" s="1">
        <f>IF(K101='Drop Downs'!$J$1, 1, 0)</f>
        <v>0</v>
      </c>
      <c r="BI101" s="1">
        <f>IF(K101='Drop Downs'!$J$2, 1, 0)</f>
        <v>0</v>
      </c>
      <c r="BJ101" s="1">
        <f>IF(K101='Drop Downs'!$J$3, 1, 0)</f>
        <v>0</v>
      </c>
      <c r="BK101" s="15">
        <f>IF(K101='Drop Downs'!$J$4, 1, 0)</f>
        <v>1</v>
      </c>
    </row>
    <row r="102" spans="1:63" x14ac:dyDescent="0.25">
      <c r="A102" s="9"/>
      <c r="B102" s="9" t="s">
        <v>214</v>
      </c>
      <c r="C102" s="9" t="s">
        <v>301</v>
      </c>
      <c r="D102" s="9">
        <v>56029</v>
      </c>
      <c r="E102" s="9"/>
      <c r="F102" s="9"/>
      <c r="G102" s="9"/>
      <c r="H102" s="9"/>
      <c r="I102" s="9" t="s">
        <v>10</v>
      </c>
      <c r="J102" s="9" t="s">
        <v>9</v>
      </c>
      <c r="K102" s="9" t="str">
        <f>IFERROR(VLOOKUP(BG102, 'Drop Downs'!$I$1:$J$4, 2, FALSE)," ")</f>
        <v>Unknown</v>
      </c>
      <c r="L102" s="9"/>
      <c r="M102" s="9" t="s">
        <v>15</v>
      </c>
      <c r="N102" s="22" t="s">
        <v>321</v>
      </c>
      <c r="O102" s="9"/>
      <c r="P102" s="9"/>
      <c r="Q102" s="9"/>
      <c r="R102" s="9"/>
      <c r="S102" s="9"/>
      <c r="T102" s="9"/>
      <c r="U102" s="9"/>
      <c r="V102" s="10"/>
      <c r="W102" s="9" t="s">
        <v>88</v>
      </c>
      <c r="X102" s="9"/>
      <c r="Y102" s="9" t="s">
        <v>302</v>
      </c>
      <c r="Z102" s="9" t="s">
        <v>26</v>
      </c>
      <c r="AA102" s="9" t="s">
        <v>32</v>
      </c>
      <c r="AB102" s="10">
        <v>45028</v>
      </c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1"/>
      <c r="AQ102" s="1">
        <f>IF(K102='Drop Downs'!$A$1, 1, 0)</f>
        <v>0</v>
      </c>
      <c r="AR102" s="1">
        <f>IF(K102='Drop Downs'!$A$2, 1, 0)</f>
        <v>0</v>
      </c>
      <c r="AS102" s="1">
        <f>IF(K102='Drop Downs'!$A$3, 1, 0)</f>
        <v>0</v>
      </c>
      <c r="AT102" s="1">
        <f>IF(K102='Drop Downs'!$A$4, 1, 0)</f>
        <v>1</v>
      </c>
      <c r="AU102" s="1">
        <f>IF(I102='Drop Downs'!$J$1, 100, 0)</f>
        <v>0</v>
      </c>
      <c r="AV102" s="1">
        <f>IF(J102='Drop Downs'!$J$1, 100, 0)</f>
        <v>0</v>
      </c>
      <c r="AW102" s="1">
        <f t="shared" si="5"/>
        <v>0</v>
      </c>
      <c r="AX102" s="1">
        <f>IF(I102='Drop Downs'!$J$2, 50, 0)</f>
        <v>0</v>
      </c>
      <c r="AY102" s="1">
        <f>IF(J102='Drop Downs'!$J$2, 50, 0)</f>
        <v>0</v>
      </c>
      <c r="AZ102" s="1">
        <f t="shared" si="6"/>
        <v>0</v>
      </c>
      <c r="BA102" s="1">
        <f>IF(I102='Drop Downs'!$J$4, 20, 0)</f>
        <v>20</v>
      </c>
      <c r="BB102" s="1">
        <f>IF(J102='Drop Downs'!$J$4, 20, 0)</f>
        <v>0</v>
      </c>
      <c r="BC102" s="1">
        <f t="shared" si="7"/>
        <v>20</v>
      </c>
      <c r="BD102" s="1">
        <f>IF(I102='Drop Downs'!$J$3, 1,0)</f>
        <v>0</v>
      </c>
      <c r="BE102" s="1">
        <f>IF(J102='Drop Downs'!$J$3, 1, 0)</f>
        <v>1</v>
      </c>
      <c r="BF102" s="1">
        <f t="shared" si="8"/>
        <v>1</v>
      </c>
      <c r="BG102" s="1">
        <f t="shared" si="9"/>
        <v>20</v>
      </c>
      <c r="BH102" s="1">
        <f>IF(K102='Drop Downs'!$J$1, 1, 0)</f>
        <v>0</v>
      </c>
      <c r="BI102" s="1">
        <f>IF(K102='Drop Downs'!$J$2, 1, 0)</f>
        <v>0</v>
      </c>
      <c r="BJ102" s="1">
        <f>IF(K102='Drop Downs'!$J$3, 1, 0)</f>
        <v>0</v>
      </c>
      <c r="BK102" s="15">
        <f>IF(K102='Drop Downs'!$J$4, 1, 0)</f>
        <v>1</v>
      </c>
    </row>
    <row r="103" spans="1:63" x14ac:dyDescent="0.25">
      <c r="A103" s="9"/>
      <c r="B103" s="9" t="s">
        <v>215</v>
      </c>
      <c r="C103" s="9" t="s">
        <v>301</v>
      </c>
      <c r="D103" s="9">
        <v>56029</v>
      </c>
      <c r="E103" s="9"/>
      <c r="F103" s="9"/>
      <c r="G103" s="9"/>
      <c r="H103" s="9"/>
      <c r="I103" s="9" t="s">
        <v>10</v>
      </c>
      <c r="J103" s="9" t="s">
        <v>9</v>
      </c>
      <c r="K103" s="9" t="str">
        <f>IFERROR(VLOOKUP(BG103, 'Drop Downs'!$I$1:$J$4, 2, FALSE)," ")</f>
        <v>Unknown</v>
      </c>
      <c r="L103" s="9"/>
      <c r="M103" s="9" t="s">
        <v>15</v>
      </c>
      <c r="N103" s="22" t="s">
        <v>321</v>
      </c>
      <c r="O103" s="9"/>
      <c r="P103" s="9"/>
      <c r="Q103" s="9"/>
      <c r="R103" s="9"/>
      <c r="S103" s="9"/>
      <c r="T103" s="9"/>
      <c r="U103" s="9"/>
      <c r="V103" s="10"/>
      <c r="W103" s="9" t="s">
        <v>87</v>
      </c>
      <c r="X103" s="9"/>
      <c r="Y103" s="9" t="s">
        <v>303</v>
      </c>
      <c r="Z103" s="9" t="s">
        <v>26</v>
      </c>
      <c r="AA103" s="9" t="s">
        <v>32</v>
      </c>
      <c r="AB103" s="10">
        <v>45028</v>
      </c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1"/>
      <c r="AQ103" s="1">
        <f>IF(K103='Drop Downs'!$A$1, 1, 0)</f>
        <v>0</v>
      </c>
      <c r="AR103" s="1">
        <f>IF(K103='Drop Downs'!$A$2, 1, 0)</f>
        <v>0</v>
      </c>
      <c r="AS103" s="1">
        <f>IF(K103='Drop Downs'!$A$3, 1, 0)</f>
        <v>0</v>
      </c>
      <c r="AT103" s="1">
        <f>IF(K103='Drop Downs'!$A$4, 1, 0)</f>
        <v>1</v>
      </c>
      <c r="AU103" s="1">
        <f>IF(I103='Drop Downs'!$J$1, 100, 0)</f>
        <v>0</v>
      </c>
      <c r="AV103" s="1">
        <f>IF(J103='Drop Downs'!$J$1, 100, 0)</f>
        <v>0</v>
      </c>
      <c r="AW103" s="1">
        <f t="shared" si="5"/>
        <v>0</v>
      </c>
      <c r="AX103" s="1">
        <f>IF(I103='Drop Downs'!$J$2, 50, 0)</f>
        <v>0</v>
      </c>
      <c r="AY103" s="1">
        <f>IF(J103='Drop Downs'!$J$2, 50, 0)</f>
        <v>0</v>
      </c>
      <c r="AZ103" s="1">
        <f t="shared" si="6"/>
        <v>0</v>
      </c>
      <c r="BA103" s="1">
        <f>IF(I103='Drop Downs'!$J$4, 20, 0)</f>
        <v>20</v>
      </c>
      <c r="BB103" s="1">
        <f>IF(J103='Drop Downs'!$J$4, 20, 0)</f>
        <v>0</v>
      </c>
      <c r="BC103" s="1">
        <f t="shared" si="7"/>
        <v>20</v>
      </c>
      <c r="BD103" s="1">
        <f>IF(I103='Drop Downs'!$J$3, 1,0)</f>
        <v>0</v>
      </c>
      <c r="BE103" s="1">
        <f>IF(J103='Drop Downs'!$J$3, 1, 0)</f>
        <v>1</v>
      </c>
      <c r="BF103" s="1">
        <f t="shared" si="8"/>
        <v>1</v>
      </c>
      <c r="BG103" s="1">
        <f t="shared" si="9"/>
        <v>20</v>
      </c>
      <c r="BH103" s="1">
        <f>IF(K103='Drop Downs'!$J$1, 1, 0)</f>
        <v>0</v>
      </c>
      <c r="BI103" s="1">
        <f>IF(K103='Drop Downs'!$J$2, 1, 0)</f>
        <v>0</v>
      </c>
      <c r="BJ103" s="1">
        <f>IF(K103='Drop Downs'!$J$3, 1, 0)</f>
        <v>0</v>
      </c>
      <c r="BK103" s="15">
        <f>IF(K103='Drop Downs'!$J$4, 1, 0)</f>
        <v>1</v>
      </c>
    </row>
    <row r="104" spans="1:63" x14ac:dyDescent="0.25">
      <c r="A104" s="9"/>
      <c r="B104" s="9" t="s">
        <v>216</v>
      </c>
      <c r="C104" s="9" t="s">
        <v>301</v>
      </c>
      <c r="D104" s="9">
        <v>56029</v>
      </c>
      <c r="E104" s="9"/>
      <c r="F104" s="9"/>
      <c r="G104" s="9"/>
      <c r="H104" s="9"/>
      <c r="I104" s="9" t="s">
        <v>10</v>
      </c>
      <c r="J104" s="9" t="s">
        <v>9</v>
      </c>
      <c r="K104" s="9" t="str">
        <f>IFERROR(VLOOKUP(BG104, 'Drop Downs'!$I$1:$J$4, 2, FALSE)," ")</f>
        <v>Unknown</v>
      </c>
      <c r="L104" s="9"/>
      <c r="M104" s="9" t="s">
        <v>15</v>
      </c>
      <c r="N104" s="22" t="s">
        <v>321</v>
      </c>
      <c r="O104" s="9"/>
      <c r="P104" s="9"/>
      <c r="Q104" s="9"/>
      <c r="R104" s="9"/>
      <c r="S104" s="9"/>
      <c r="T104" s="9"/>
      <c r="U104" s="9"/>
      <c r="V104" s="10"/>
      <c r="W104" s="9" t="s">
        <v>87</v>
      </c>
      <c r="X104" s="9"/>
      <c r="Y104" s="9" t="s">
        <v>302</v>
      </c>
      <c r="Z104" s="9" t="s">
        <v>26</v>
      </c>
      <c r="AA104" s="9" t="s">
        <v>32</v>
      </c>
      <c r="AB104" s="10">
        <v>45029</v>
      </c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1"/>
      <c r="AQ104" s="1">
        <f>IF(K104='Drop Downs'!$A$1, 1, 0)</f>
        <v>0</v>
      </c>
      <c r="AR104" s="1">
        <f>IF(K104='Drop Downs'!$A$2, 1, 0)</f>
        <v>0</v>
      </c>
      <c r="AS104" s="1">
        <f>IF(K104='Drop Downs'!$A$3, 1, 0)</f>
        <v>0</v>
      </c>
      <c r="AT104" s="1">
        <f>IF(K104='Drop Downs'!$A$4, 1, 0)</f>
        <v>1</v>
      </c>
      <c r="AU104" s="1">
        <f>IF(I104='Drop Downs'!$J$1, 100, 0)</f>
        <v>0</v>
      </c>
      <c r="AV104" s="1">
        <f>IF(J104='Drop Downs'!$J$1, 100, 0)</f>
        <v>0</v>
      </c>
      <c r="AW104" s="1">
        <f t="shared" si="5"/>
        <v>0</v>
      </c>
      <c r="AX104" s="1">
        <f>IF(I104='Drop Downs'!$J$2, 50, 0)</f>
        <v>0</v>
      </c>
      <c r="AY104" s="1">
        <f>IF(J104='Drop Downs'!$J$2, 50, 0)</f>
        <v>0</v>
      </c>
      <c r="AZ104" s="1">
        <f t="shared" si="6"/>
        <v>0</v>
      </c>
      <c r="BA104" s="1">
        <f>IF(I104='Drop Downs'!$J$4, 20, 0)</f>
        <v>20</v>
      </c>
      <c r="BB104" s="1">
        <f>IF(J104='Drop Downs'!$J$4, 20, 0)</f>
        <v>0</v>
      </c>
      <c r="BC104" s="1">
        <f t="shared" si="7"/>
        <v>20</v>
      </c>
      <c r="BD104" s="1">
        <f>IF(I104='Drop Downs'!$J$3, 1,0)</f>
        <v>0</v>
      </c>
      <c r="BE104" s="1">
        <f>IF(J104='Drop Downs'!$J$3, 1, 0)</f>
        <v>1</v>
      </c>
      <c r="BF104" s="1">
        <f t="shared" si="8"/>
        <v>1</v>
      </c>
      <c r="BG104" s="1">
        <f t="shared" si="9"/>
        <v>20</v>
      </c>
      <c r="BH104" s="1">
        <f>IF(K104='Drop Downs'!$J$1, 1, 0)</f>
        <v>0</v>
      </c>
      <c r="BI104" s="1">
        <f>IF(K104='Drop Downs'!$J$2, 1, 0)</f>
        <v>0</v>
      </c>
      <c r="BJ104" s="1">
        <f>IF(K104='Drop Downs'!$J$3, 1, 0)</f>
        <v>0</v>
      </c>
      <c r="BK104" s="15">
        <f>IF(K104='Drop Downs'!$J$4, 1, 0)</f>
        <v>1</v>
      </c>
    </row>
    <row r="105" spans="1:63" x14ac:dyDescent="0.25">
      <c r="A105" s="9"/>
      <c r="B105" s="9" t="s">
        <v>217</v>
      </c>
      <c r="C105" s="9" t="s">
        <v>301</v>
      </c>
      <c r="D105" s="9">
        <v>56029</v>
      </c>
      <c r="E105" s="9"/>
      <c r="F105" s="9"/>
      <c r="G105" s="9"/>
      <c r="H105" s="9"/>
      <c r="I105" s="9" t="s">
        <v>10</v>
      </c>
      <c r="J105" s="9" t="s">
        <v>9</v>
      </c>
      <c r="K105" s="9" t="str">
        <f>IFERROR(VLOOKUP(BG105, 'Drop Downs'!$I$1:$J$4, 2, FALSE)," ")</f>
        <v>Unknown</v>
      </c>
      <c r="L105" s="9"/>
      <c r="M105" s="9" t="s">
        <v>15</v>
      </c>
      <c r="N105" s="22" t="s">
        <v>321</v>
      </c>
      <c r="O105" s="9"/>
      <c r="P105" s="9"/>
      <c r="Q105" s="9"/>
      <c r="R105" s="9"/>
      <c r="S105" s="9"/>
      <c r="T105" s="9"/>
      <c r="U105" s="9"/>
      <c r="V105" s="10"/>
      <c r="W105" s="9" t="s">
        <v>88</v>
      </c>
      <c r="X105" s="9"/>
      <c r="Y105" s="9" t="s">
        <v>302</v>
      </c>
      <c r="Z105" s="9" t="s">
        <v>26</v>
      </c>
      <c r="AA105" s="9" t="s">
        <v>32</v>
      </c>
      <c r="AB105" s="10">
        <v>45035</v>
      </c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1"/>
      <c r="AQ105" s="1">
        <f>IF(K105='Drop Downs'!$A$1, 1, 0)</f>
        <v>0</v>
      </c>
      <c r="AR105" s="1">
        <f>IF(K105='Drop Downs'!$A$2, 1, 0)</f>
        <v>0</v>
      </c>
      <c r="AS105" s="1">
        <f>IF(K105='Drop Downs'!$A$3, 1, 0)</f>
        <v>0</v>
      </c>
      <c r="AT105" s="1">
        <f>IF(K105='Drop Downs'!$A$4, 1, 0)</f>
        <v>1</v>
      </c>
      <c r="AU105" s="1">
        <f>IF(I105='Drop Downs'!$J$1, 100, 0)</f>
        <v>0</v>
      </c>
      <c r="AV105" s="1">
        <f>IF(J105='Drop Downs'!$J$1, 100, 0)</f>
        <v>0</v>
      </c>
      <c r="AW105" s="1">
        <f t="shared" si="5"/>
        <v>0</v>
      </c>
      <c r="AX105" s="1">
        <f>IF(I105='Drop Downs'!$J$2, 50, 0)</f>
        <v>0</v>
      </c>
      <c r="AY105" s="1">
        <f>IF(J105='Drop Downs'!$J$2, 50, 0)</f>
        <v>0</v>
      </c>
      <c r="AZ105" s="1">
        <f t="shared" si="6"/>
        <v>0</v>
      </c>
      <c r="BA105" s="1">
        <f>IF(I105='Drop Downs'!$J$4, 20, 0)</f>
        <v>20</v>
      </c>
      <c r="BB105" s="1">
        <f>IF(J105='Drop Downs'!$J$4, 20, 0)</f>
        <v>0</v>
      </c>
      <c r="BC105" s="1">
        <f t="shared" si="7"/>
        <v>20</v>
      </c>
      <c r="BD105" s="1">
        <f>IF(I105='Drop Downs'!$J$3, 1,0)</f>
        <v>0</v>
      </c>
      <c r="BE105" s="1">
        <f>IF(J105='Drop Downs'!$J$3, 1, 0)</f>
        <v>1</v>
      </c>
      <c r="BF105" s="1">
        <f t="shared" si="8"/>
        <v>1</v>
      </c>
      <c r="BG105" s="1">
        <f t="shared" si="9"/>
        <v>20</v>
      </c>
      <c r="BH105" s="1">
        <f>IF(K105='Drop Downs'!$J$1, 1, 0)</f>
        <v>0</v>
      </c>
      <c r="BI105" s="1">
        <f>IF(K105='Drop Downs'!$J$2, 1, 0)</f>
        <v>0</v>
      </c>
      <c r="BJ105" s="1">
        <f>IF(K105='Drop Downs'!$J$3, 1, 0)</f>
        <v>0</v>
      </c>
      <c r="BK105" s="15">
        <f>IF(K105='Drop Downs'!$J$4, 1, 0)</f>
        <v>1</v>
      </c>
    </row>
    <row r="106" spans="1:63" x14ac:dyDescent="0.25">
      <c r="A106" s="9"/>
      <c r="B106" s="9" t="s">
        <v>218</v>
      </c>
      <c r="C106" s="9" t="s">
        <v>301</v>
      </c>
      <c r="D106" s="9">
        <v>56029</v>
      </c>
      <c r="E106" s="9"/>
      <c r="F106" s="9"/>
      <c r="G106" s="9"/>
      <c r="H106" s="9"/>
      <c r="I106" s="9" t="s">
        <v>10</v>
      </c>
      <c r="J106" s="9" t="s">
        <v>9</v>
      </c>
      <c r="K106" s="9" t="str">
        <f>IFERROR(VLOOKUP(BG106, 'Drop Downs'!$I$1:$J$4, 2, FALSE)," ")</f>
        <v>Unknown</v>
      </c>
      <c r="L106" s="9"/>
      <c r="M106" s="9" t="s">
        <v>15</v>
      </c>
      <c r="N106" s="22" t="s">
        <v>321</v>
      </c>
      <c r="O106" s="9"/>
      <c r="P106" s="9"/>
      <c r="Q106" s="9"/>
      <c r="R106" s="9"/>
      <c r="S106" s="9"/>
      <c r="T106" s="9"/>
      <c r="U106" s="9"/>
      <c r="V106" s="10"/>
      <c r="W106" s="9" t="s">
        <v>87</v>
      </c>
      <c r="X106" s="9"/>
      <c r="Y106" s="9" t="s">
        <v>302</v>
      </c>
      <c r="Z106" s="9" t="s">
        <v>26</v>
      </c>
      <c r="AA106" s="9" t="s">
        <v>32</v>
      </c>
      <c r="AB106" s="10">
        <v>45028</v>
      </c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1"/>
      <c r="AQ106" s="1">
        <f>IF(K106='Drop Downs'!$A$1, 1, 0)</f>
        <v>0</v>
      </c>
      <c r="AR106" s="1">
        <f>IF(K106='Drop Downs'!$A$2, 1, 0)</f>
        <v>0</v>
      </c>
      <c r="AS106" s="1">
        <f>IF(K106='Drop Downs'!$A$3, 1, 0)</f>
        <v>0</v>
      </c>
      <c r="AT106" s="1">
        <f>IF(K106='Drop Downs'!$A$4, 1, 0)</f>
        <v>1</v>
      </c>
      <c r="AU106" s="1">
        <f>IF(I106='Drop Downs'!$J$1, 100, 0)</f>
        <v>0</v>
      </c>
      <c r="AV106" s="1">
        <f>IF(J106='Drop Downs'!$J$1, 100, 0)</f>
        <v>0</v>
      </c>
      <c r="AW106" s="1">
        <f t="shared" si="5"/>
        <v>0</v>
      </c>
      <c r="AX106" s="1">
        <f>IF(I106='Drop Downs'!$J$2, 50, 0)</f>
        <v>0</v>
      </c>
      <c r="AY106" s="1">
        <f>IF(J106='Drop Downs'!$J$2, 50, 0)</f>
        <v>0</v>
      </c>
      <c r="AZ106" s="1">
        <f t="shared" si="6"/>
        <v>0</v>
      </c>
      <c r="BA106" s="1">
        <f>IF(I106='Drop Downs'!$J$4, 20, 0)</f>
        <v>20</v>
      </c>
      <c r="BB106" s="1">
        <f>IF(J106='Drop Downs'!$J$4, 20, 0)</f>
        <v>0</v>
      </c>
      <c r="BC106" s="1">
        <f t="shared" si="7"/>
        <v>20</v>
      </c>
      <c r="BD106" s="1">
        <f>IF(I106='Drop Downs'!$J$3, 1,0)</f>
        <v>0</v>
      </c>
      <c r="BE106" s="1">
        <f>IF(J106='Drop Downs'!$J$3, 1, 0)</f>
        <v>1</v>
      </c>
      <c r="BF106" s="1">
        <f t="shared" si="8"/>
        <v>1</v>
      </c>
      <c r="BG106" s="1">
        <f t="shared" si="9"/>
        <v>20</v>
      </c>
      <c r="BH106" s="1">
        <f>IF(K106='Drop Downs'!$J$1, 1, 0)</f>
        <v>0</v>
      </c>
      <c r="BI106" s="1">
        <f>IF(K106='Drop Downs'!$J$2, 1, 0)</f>
        <v>0</v>
      </c>
      <c r="BJ106" s="1">
        <f>IF(K106='Drop Downs'!$J$3, 1, 0)</f>
        <v>0</v>
      </c>
      <c r="BK106" s="15">
        <f>IF(K106='Drop Downs'!$J$4, 1, 0)</f>
        <v>1</v>
      </c>
    </row>
    <row r="107" spans="1:63" x14ac:dyDescent="0.25">
      <c r="A107" s="9"/>
      <c r="B107" s="9" t="s">
        <v>219</v>
      </c>
      <c r="C107" s="9" t="s">
        <v>301</v>
      </c>
      <c r="D107" s="9">
        <v>56029</v>
      </c>
      <c r="E107" s="9"/>
      <c r="F107" s="9"/>
      <c r="G107" s="9"/>
      <c r="H107" s="9"/>
      <c r="I107" s="9" t="s">
        <v>10</v>
      </c>
      <c r="J107" s="9" t="s">
        <v>9</v>
      </c>
      <c r="K107" s="9" t="str">
        <f>IFERROR(VLOOKUP(BG107, 'Drop Downs'!$I$1:$J$4, 2, FALSE)," ")</f>
        <v>Unknown</v>
      </c>
      <c r="L107" s="9"/>
      <c r="M107" s="9" t="s">
        <v>15</v>
      </c>
      <c r="N107" s="22" t="s">
        <v>321</v>
      </c>
      <c r="O107" s="9"/>
      <c r="P107" s="9"/>
      <c r="Q107" s="9"/>
      <c r="R107" s="9"/>
      <c r="S107" s="9"/>
      <c r="T107" s="9"/>
      <c r="U107" s="9"/>
      <c r="V107" s="10"/>
      <c r="W107" s="9" t="s">
        <v>88</v>
      </c>
      <c r="X107" s="9"/>
      <c r="Y107" s="9" t="s">
        <v>302</v>
      </c>
      <c r="Z107" s="9" t="s">
        <v>26</v>
      </c>
      <c r="AA107" s="9" t="s">
        <v>32</v>
      </c>
      <c r="AB107" s="10">
        <v>45032</v>
      </c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1"/>
      <c r="AQ107" s="1">
        <f>IF(K107='Drop Downs'!$A$1, 1, 0)</f>
        <v>0</v>
      </c>
      <c r="AR107" s="1">
        <f>IF(K107='Drop Downs'!$A$2, 1, 0)</f>
        <v>0</v>
      </c>
      <c r="AS107" s="1">
        <f>IF(K107='Drop Downs'!$A$3, 1, 0)</f>
        <v>0</v>
      </c>
      <c r="AT107" s="1">
        <f>IF(K107='Drop Downs'!$A$4, 1, 0)</f>
        <v>1</v>
      </c>
      <c r="AU107" s="1">
        <f>IF(I107='Drop Downs'!$J$1, 100, 0)</f>
        <v>0</v>
      </c>
      <c r="AV107" s="1">
        <f>IF(J107='Drop Downs'!$J$1, 100, 0)</f>
        <v>0</v>
      </c>
      <c r="AW107" s="1">
        <f t="shared" si="5"/>
        <v>0</v>
      </c>
      <c r="AX107" s="1">
        <f>IF(I107='Drop Downs'!$J$2, 50, 0)</f>
        <v>0</v>
      </c>
      <c r="AY107" s="1">
        <f>IF(J107='Drop Downs'!$J$2, 50, 0)</f>
        <v>0</v>
      </c>
      <c r="AZ107" s="1">
        <f t="shared" si="6"/>
        <v>0</v>
      </c>
      <c r="BA107" s="1">
        <f>IF(I107='Drop Downs'!$J$4, 20, 0)</f>
        <v>20</v>
      </c>
      <c r="BB107" s="1">
        <f>IF(J107='Drop Downs'!$J$4, 20, 0)</f>
        <v>0</v>
      </c>
      <c r="BC107" s="1">
        <f t="shared" si="7"/>
        <v>20</v>
      </c>
      <c r="BD107" s="1">
        <f>IF(I107='Drop Downs'!$J$3, 1,0)</f>
        <v>0</v>
      </c>
      <c r="BE107" s="1">
        <f>IF(J107='Drop Downs'!$J$3, 1, 0)</f>
        <v>1</v>
      </c>
      <c r="BF107" s="1">
        <f t="shared" si="8"/>
        <v>1</v>
      </c>
      <c r="BG107" s="1">
        <f t="shared" si="9"/>
        <v>20</v>
      </c>
      <c r="BH107" s="1">
        <f>IF(K107='Drop Downs'!$J$1, 1, 0)</f>
        <v>0</v>
      </c>
      <c r="BI107" s="1">
        <f>IF(K107='Drop Downs'!$J$2, 1, 0)</f>
        <v>0</v>
      </c>
      <c r="BJ107" s="1">
        <f>IF(K107='Drop Downs'!$J$3, 1, 0)</f>
        <v>0</v>
      </c>
      <c r="BK107" s="15">
        <f>IF(K107='Drop Downs'!$J$4, 1, 0)</f>
        <v>1</v>
      </c>
    </row>
    <row r="108" spans="1:63" x14ac:dyDescent="0.25">
      <c r="A108" s="9"/>
      <c r="B108" s="9" t="s">
        <v>220</v>
      </c>
      <c r="C108" s="9" t="s">
        <v>301</v>
      </c>
      <c r="D108" s="9">
        <v>56029</v>
      </c>
      <c r="E108" s="9"/>
      <c r="F108" s="9"/>
      <c r="G108" s="9"/>
      <c r="H108" s="9"/>
      <c r="I108" s="9" t="s">
        <v>10</v>
      </c>
      <c r="J108" s="9" t="s">
        <v>9</v>
      </c>
      <c r="K108" s="9" t="str">
        <f>IFERROR(VLOOKUP(BG108, 'Drop Downs'!$I$1:$J$4, 2, FALSE)," ")</f>
        <v>Unknown</v>
      </c>
      <c r="L108" s="9"/>
      <c r="M108" s="9" t="s">
        <v>15</v>
      </c>
      <c r="N108" s="22" t="s">
        <v>321</v>
      </c>
      <c r="O108" s="9"/>
      <c r="P108" s="9"/>
      <c r="Q108" s="9"/>
      <c r="R108" s="9"/>
      <c r="S108" s="9"/>
      <c r="T108" s="9"/>
      <c r="U108" s="9"/>
      <c r="V108" s="10"/>
      <c r="W108" s="9" t="s">
        <v>88</v>
      </c>
      <c r="X108" s="9"/>
      <c r="Y108" s="9" t="s">
        <v>302</v>
      </c>
      <c r="Z108" s="9" t="s">
        <v>26</v>
      </c>
      <c r="AA108" s="9" t="s">
        <v>32</v>
      </c>
      <c r="AB108" s="10">
        <v>45028</v>
      </c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1"/>
      <c r="AQ108" s="1">
        <f>IF(K108='Drop Downs'!$A$1, 1, 0)</f>
        <v>0</v>
      </c>
      <c r="AR108" s="1">
        <f>IF(K108='Drop Downs'!$A$2, 1, 0)</f>
        <v>0</v>
      </c>
      <c r="AS108" s="1">
        <f>IF(K108='Drop Downs'!$A$3, 1, 0)</f>
        <v>0</v>
      </c>
      <c r="AT108" s="1">
        <f>IF(K108='Drop Downs'!$A$4, 1, 0)</f>
        <v>1</v>
      </c>
      <c r="AU108" s="1">
        <f>IF(I108='Drop Downs'!$J$1, 100, 0)</f>
        <v>0</v>
      </c>
      <c r="AV108" s="1">
        <f>IF(J108='Drop Downs'!$J$1, 100, 0)</f>
        <v>0</v>
      </c>
      <c r="AW108" s="1">
        <f t="shared" si="5"/>
        <v>0</v>
      </c>
      <c r="AX108" s="1">
        <f>IF(I108='Drop Downs'!$J$2, 50, 0)</f>
        <v>0</v>
      </c>
      <c r="AY108" s="1">
        <f>IF(J108='Drop Downs'!$J$2, 50, 0)</f>
        <v>0</v>
      </c>
      <c r="AZ108" s="1">
        <f t="shared" si="6"/>
        <v>0</v>
      </c>
      <c r="BA108" s="1">
        <f>IF(I108='Drop Downs'!$J$4, 20, 0)</f>
        <v>20</v>
      </c>
      <c r="BB108" s="1">
        <f>IF(J108='Drop Downs'!$J$4, 20, 0)</f>
        <v>0</v>
      </c>
      <c r="BC108" s="1">
        <f t="shared" si="7"/>
        <v>20</v>
      </c>
      <c r="BD108" s="1">
        <f>IF(I108='Drop Downs'!$J$3, 1,0)</f>
        <v>0</v>
      </c>
      <c r="BE108" s="1">
        <f>IF(J108='Drop Downs'!$J$3, 1, 0)</f>
        <v>1</v>
      </c>
      <c r="BF108" s="1">
        <f t="shared" si="8"/>
        <v>1</v>
      </c>
      <c r="BG108" s="1">
        <f t="shared" si="9"/>
        <v>20</v>
      </c>
      <c r="BH108" s="1">
        <f>IF(K108='Drop Downs'!$J$1, 1, 0)</f>
        <v>0</v>
      </c>
      <c r="BI108" s="1">
        <f>IF(K108='Drop Downs'!$J$2, 1, 0)</f>
        <v>0</v>
      </c>
      <c r="BJ108" s="1">
        <f>IF(K108='Drop Downs'!$J$3, 1, 0)</f>
        <v>0</v>
      </c>
      <c r="BK108" s="15">
        <f>IF(K108='Drop Downs'!$J$4, 1, 0)</f>
        <v>1</v>
      </c>
    </row>
    <row r="109" spans="1:63" x14ac:dyDescent="0.25">
      <c r="A109" s="9"/>
      <c r="B109" s="9" t="s">
        <v>221</v>
      </c>
      <c r="C109" s="9" t="s">
        <v>301</v>
      </c>
      <c r="D109" s="9">
        <v>56029</v>
      </c>
      <c r="E109" s="9"/>
      <c r="F109" s="9"/>
      <c r="G109" s="9"/>
      <c r="H109" s="9"/>
      <c r="I109" s="9" t="s">
        <v>10</v>
      </c>
      <c r="J109" s="9" t="s">
        <v>9</v>
      </c>
      <c r="K109" s="9" t="str">
        <f>IFERROR(VLOOKUP(BG109, 'Drop Downs'!$I$1:$J$4, 2, FALSE)," ")</f>
        <v>Unknown</v>
      </c>
      <c r="L109" s="9"/>
      <c r="M109" s="9" t="s">
        <v>15</v>
      </c>
      <c r="N109" s="22" t="s">
        <v>321</v>
      </c>
      <c r="O109" s="9"/>
      <c r="P109" s="9"/>
      <c r="Q109" s="9"/>
      <c r="R109" s="9"/>
      <c r="S109" s="9"/>
      <c r="T109" s="9"/>
      <c r="U109" s="9"/>
      <c r="V109" s="10"/>
      <c r="W109" s="9" t="s">
        <v>88</v>
      </c>
      <c r="X109" s="9"/>
      <c r="Y109" s="9" t="s">
        <v>302</v>
      </c>
      <c r="Z109" s="9" t="s">
        <v>26</v>
      </c>
      <c r="AA109" s="9" t="s">
        <v>32</v>
      </c>
      <c r="AB109" s="10">
        <v>45034</v>
      </c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1"/>
      <c r="AQ109" s="1">
        <f>IF(K109='Drop Downs'!$A$1, 1, 0)</f>
        <v>0</v>
      </c>
      <c r="AR109" s="1">
        <f>IF(K109='Drop Downs'!$A$2, 1, 0)</f>
        <v>0</v>
      </c>
      <c r="AS109" s="1">
        <f>IF(K109='Drop Downs'!$A$3, 1, 0)</f>
        <v>0</v>
      </c>
      <c r="AT109" s="1">
        <f>IF(K109='Drop Downs'!$A$4, 1, 0)</f>
        <v>1</v>
      </c>
      <c r="AU109" s="1">
        <f>IF(I109='Drop Downs'!$J$1, 100, 0)</f>
        <v>0</v>
      </c>
      <c r="AV109" s="1">
        <f>IF(J109='Drop Downs'!$J$1, 100, 0)</f>
        <v>0</v>
      </c>
      <c r="AW109" s="1">
        <f t="shared" si="5"/>
        <v>0</v>
      </c>
      <c r="AX109" s="1">
        <f>IF(I109='Drop Downs'!$J$2, 50, 0)</f>
        <v>0</v>
      </c>
      <c r="AY109" s="1">
        <f>IF(J109='Drop Downs'!$J$2, 50, 0)</f>
        <v>0</v>
      </c>
      <c r="AZ109" s="1">
        <f t="shared" si="6"/>
        <v>0</v>
      </c>
      <c r="BA109" s="1">
        <f>IF(I109='Drop Downs'!$J$4, 20, 0)</f>
        <v>20</v>
      </c>
      <c r="BB109" s="1">
        <f>IF(J109='Drop Downs'!$J$4, 20, 0)</f>
        <v>0</v>
      </c>
      <c r="BC109" s="1">
        <f t="shared" si="7"/>
        <v>20</v>
      </c>
      <c r="BD109" s="1">
        <f>IF(I109='Drop Downs'!$J$3, 1,0)</f>
        <v>0</v>
      </c>
      <c r="BE109" s="1">
        <f>IF(J109='Drop Downs'!$J$3, 1, 0)</f>
        <v>1</v>
      </c>
      <c r="BF109" s="1">
        <f t="shared" si="8"/>
        <v>1</v>
      </c>
      <c r="BG109" s="1">
        <f t="shared" si="9"/>
        <v>20</v>
      </c>
      <c r="BH109" s="1">
        <f>IF(K109='Drop Downs'!$J$1, 1, 0)</f>
        <v>0</v>
      </c>
      <c r="BI109" s="1">
        <f>IF(K109='Drop Downs'!$J$2, 1, 0)</f>
        <v>0</v>
      </c>
      <c r="BJ109" s="1">
        <f>IF(K109='Drop Downs'!$J$3, 1, 0)</f>
        <v>0</v>
      </c>
      <c r="BK109" s="15">
        <f>IF(K109='Drop Downs'!$J$4, 1, 0)</f>
        <v>1</v>
      </c>
    </row>
    <row r="110" spans="1:63" x14ac:dyDescent="0.25">
      <c r="A110" s="9"/>
      <c r="B110" s="9" t="s">
        <v>222</v>
      </c>
      <c r="C110" s="9" t="s">
        <v>301</v>
      </c>
      <c r="D110" s="9">
        <v>56029</v>
      </c>
      <c r="E110" s="9"/>
      <c r="F110" s="9"/>
      <c r="G110" s="9"/>
      <c r="H110" s="9"/>
      <c r="I110" s="9" t="s">
        <v>10</v>
      </c>
      <c r="J110" s="9" t="s">
        <v>9</v>
      </c>
      <c r="K110" s="9" t="str">
        <f>IFERROR(VLOOKUP(BG110, 'Drop Downs'!$I$1:$J$4, 2, FALSE)," ")</f>
        <v>Unknown</v>
      </c>
      <c r="L110" s="9"/>
      <c r="M110" s="9" t="s">
        <v>15</v>
      </c>
      <c r="N110" s="22" t="s">
        <v>321</v>
      </c>
      <c r="O110" s="9"/>
      <c r="P110" s="9"/>
      <c r="Q110" s="9"/>
      <c r="R110" s="9"/>
      <c r="S110" s="9"/>
      <c r="T110" s="9"/>
      <c r="U110" s="9"/>
      <c r="V110" s="10"/>
      <c r="W110" s="9" t="s">
        <v>86</v>
      </c>
      <c r="X110" s="9"/>
      <c r="Y110" s="9" t="s">
        <v>302</v>
      </c>
      <c r="Z110" s="9" t="s">
        <v>26</v>
      </c>
      <c r="AA110" s="9" t="s">
        <v>32</v>
      </c>
      <c r="AB110" s="10">
        <v>45040</v>
      </c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1"/>
      <c r="AQ110" s="1">
        <f>IF(K110='Drop Downs'!$A$1, 1, 0)</f>
        <v>0</v>
      </c>
      <c r="AR110" s="1">
        <f>IF(K110='Drop Downs'!$A$2, 1, 0)</f>
        <v>0</v>
      </c>
      <c r="AS110" s="1">
        <f>IF(K110='Drop Downs'!$A$3, 1, 0)</f>
        <v>0</v>
      </c>
      <c r="AT110" s="1">
        <f>IF(K110='Drop Downs'!$A$4, 1, 0)</f>
        <v>1</v>
      </c>
      <c r="AU110" s="1">
        <f>IF(I110='Drop Downs'!$J$1, 100, 0)</f>
        <v>0</v>
      </c>
      <c r="AV110" s="1">
        <f>IF(J110='Drop Downs'!$J$1, 100, 0)</f>
        <v>0</v>
      </c>
      <c r="AW110" s="1">
        <f t="shared" si="5"/>
        <v>0</v>
      </c>
      <c r="AX110" s="1">
        <f>IF(I110='Drop Downs'!$J$2, 50, 0)</f>
        <v>0</v>
      </c>
      <c r="AY110" s="1">
        <f>IF(J110='Drop Downs'!$J$2, 50, 0)</f>
        <v>0</v>
      </c>
      <c r="AZ110" s="1">
        <f t="shared" si="6"/>
        <v>0</v>
      </c>
      <c r="BA110" s="1">
        <f>IF(I110='Drop Downs'!$J$4, 20, 0)</f>
        <v>20</v>
      </c>
      <c r="BB110" s="1">
        <f>IF(J110='Drop Downs'!$J$4, 20, 0)</f>
        <v>0</v>
      </c>
      <c r="BC110" s="1">
        <f t="shared" si="7"/>
        <v>20</v>
      </c>
      <c r="BD110" s="1">
        <f>IF(I110='Drop Downs'!$J$3, 1,0)</f>
        <v>0</v>
      </c>
      <c r="BE110" s="1">
        <f>IF(J110='Drop Downs'!$J$3, 1, 0)</f>
        <v>1</v>
      </c>
      <c r="BF110" s="1">
        <f t="shared" si="8"/>
        <v>1</v>
      </c>
      <c r="BG110" s="1">
        <f t="shared" si="9"/>
        <v>20</v>
      </c>
      <c r="BH110" s="1">
        <f>IF(K110='Drop Downs'!$J$1, 1, 0)</f>
        <v>0</v>
      </c>
      <c r="BI110" s="1">
        <f>IF(K110='Drop Downs'!$J$2, 1, 0)</f>
        <v>0</v>
      </c>
      <c r="BJ110" s="1">
        <f>IF(K110='Drop Downs'!$J$3, 1, 0)</f>
        <v>0</v>
      </c>
      <c r="BK110" s="15">
        <f>IF(K110='Drop Downs'!$J$4, 1, 0)</f>
        <v>1</v>
      </c>
    </row>
    <row r="111" spans="1:63" x14ac:dyDescent="0.25">
      <c r="A111" s="9"/>
      <c r="B111" s="9" t="s">
        <v>223</v>
      </c>
      <c r="C111" s="9" t="s">
        <v>301</v>
      </c>
      <c r="D111" s="9">
        <v>56029</v>
      </c>
      <c r="E111" s="9"/>
      <c r="F111" s="9"/>
      <c r="G111" s="9"/>
      <c r="H111" s="9"/>
      <c r="I111" s="9" t="s">
        <v>10</v>
      </c>
      <c r="J111" s="9" t="s">
        <v>9</v>
      </c>
      <c r="K111" s="9" t="str">
        <f>IFERROR(VLOOKUP(BG111, 'Drop Downs'!$I$1:$J$4, 2, FALSE)," ")</f>
        <v>Unknown</v>
      </c>
      <c r="L111" s="9"/>
      <c r="M111" s="9" t="s">
        <v>15</v>
      </c>
      <c r="N111" s="22" t="s">
        <v>321</v>
      </c>
      <c r="O111" s="9"/>
      <c r="P111" s="9"/>
      <c r="Q111" s="9"/>
      <c r="R111" s="9"/>
      <c r="S111" s="9"/>
      <c r="T111" s="9"/>
      <c r="U111" s="9"/>
      <c r="V111" s="10"/>
      <c r="W111" s="9" t="s">
        <v>88</v>
      </c>
      <c r="X111" s="9"/>
      <c r="Y111" s="9" t="s">
        <v>302</v>
      </c>
      <c r="Z111" s="9" t="s">
        <v>26</v>
      </c>
      <c r="AA111" s="9" t="s">
        <v>32</v>
      </c>
      <c r="AB111" s="10">
        <v>45028</v>
      </c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1"/>
      <c r="AQ111" s="1">
        <f>IF(K111='Drop Downs'!$A$1, 1, 0)</f>
        <v>0</v>
      </c>
      <c r="AR111" s="1">
        <f>IF(K111='Drop Downs'!$A$2, 1, 0)</f>
        <v>0</v>
      </c>
      <c r="AS111" s="1">
        <f>IF(K111='Drop Downs'!$A$3, 1, 0)</f>
        <v>0</v>
      </c>
      <c r="AT111" s="1">
        <f>IF(K111='Drop Downs'!$A$4, 1, 0)</f>
        <v>1</v>
      </c>
      <c r="AU111" s="1">
        <f>IF(I111='Drop Downs'!$J$1, 100, 0)</f>
        <v>0</v>
      </c>
      <c r="AV111" s="1">
        <f>IF(J111='Drop Downs'!$J$1, 100, 0)</f>
        <v>0</v>
      </c>
      <c r="AW111" s="1">
        <f t="shared" si="5"/>
        <v>0</v>
      </c>
      <c r="AX111" s="1">
        <f>IF(I111='Drop Downs'!$J$2, 50, 0)</f>
        <v>0</v>
      </c>
      <c r="AY111" s="1">
        <f>IF(J111='Drop Downs'!$J$2, 50, 0)</f>
        <v>0</v>
      </c>
      <c r="AZ111" s="1">
        <f t="shared" si="6"/>
        <v>0</v>
      </c>
      <c r="BA111" s="1">
        <f>IF(I111='Drop Downs'!$J$4, 20, 0)</f>
        <v>20</v>
      </c>
      <c r="BB111" s="1">
        <f>IF(J111='Drop Downs'!$J$4, 20, 0)</f>
        <v>0</v>
      </c>
      <c r="BC111" s="1">
        <f t="shared" si="7"/>
        <v>20</v>
      </c>
      <c r="BD111" s="1">
        <f>IF(I111='Drop Downs'!$J$3, 1,0)</f>
        <v>0</v>
      </c>
      <c r="BE111" s="1">
        <f>IF(J111='Drop Downs'!$J$3, 1, 0)</f>
        <v>1</v>
      </c>
      <c r="BF111" s="1">
        <f t="shared" si="8"/>
        <v>1</v>
      </c>
      <c r="BG111" s="1">
        <f t="shared" si="9"/>
        <v>20</v>
      </c>
      <c r="BH111" s="1">
        <f>IF(K111='Drop Downs'!$J$1, 1, 0)</f>
        <v>0</v>
      </c>
      <c r="BI111" s="1">
        <f>IF(K111='Drop Downs'!$J$2, 1, 0)</f>
        <v>0</v>
      </c>
      <c r="BJ111" s="1">
        <f>IF(K111='Drop Downs'!$J$3, 1, 0)</f>
        <v>0</v>
      </c>
      <c r="BK111" s="15">
        <f>IF(K111='Drop Downs'!$J$4, 1, 0)</f>
        <v>1</v>
      </c>
    </row>
    <row r="112" spans="1:63" x14ac:dyDescent="0.25">
      <c r="A112" s="9"/>
      <c r="B112" s="9" t="s">
        <v>224</v>
      </c>
      <c r="C112" s="9" t="s">
        <v>301</v>
      </c>
      <c r="D112" s="9">
        <v>56029</v>
      </c>
      <c r="E112" s="9"/>
      <c r="F112" s="9"/>
      <c r="G112" s="9"/>
      <c r="H112" s="9"/>
      <c r="I112" s="9" t="s">
        <v>10</v>
      </c>
      <c r="J112" s="9" t="s">
        <v>9</v>
      </c>
      <c r="K112" s="9" t="str">
        <f>IFERROR(VLOOKUP(BG112, 'Drop Downs'!$I$1:$J$4, 2, FALSE)," ")</f>
        <v>Unknown</v>
      </c>
      <c r="L112" s="9"/>
      <c r="M112" s="9" t="s">
        <v>15</v>
      </c>
      <c r="N112" s="22" t="s">
        <v>321</v>
      </c>
      <c r="O112" s="9"/>
      <c r="P112" s="9"/>
      <c r="Q112" s="9"/>
      <c r="R112" s="9"/>
      <c r="S112" s="9"/>
      <c r="T112" s="9"/>
      <c r="U112" s="9"/>
      <c r="V112" s="10"/>
      <c r="W112" s="9" t="s">
        <v>88</v>
      </c>
      <c r="X112" s="9"/>
      <c r="Y112" s="9" t="s">
        <v>302</v>
      </c>
      <c r="Z112" s="9" t="s">
        <v>26</v>
      </c>
      <c r="AA112" s="9" t="s">
        <v>32</v>
      </c>
      <c r="AB112" s="10">
        <v>45033</v>
      </c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1"/>
      <c r="AQ112" s="1">
        <f>IF(K112='Drop Downs'!$A$1, 1, 0)</f>
        <v>0</v>
      </c>
      <c r="AR112" s="1">
        <f>IF(K112='Drop Downs'!$A$2, 1, 0)</f>
        <v>0</v>
      </c>
      <c r="AS112" s="1">
        <f>IF(K112='Drop Downs'!$A$3, 1, 0)</f>
        <v>0</v>
      </c>
      <c r="AT112" s="1">
        <f>IF(K112='Drop Downs'!$A$4, 1, 0)</f>
        <v>1</v>
      </c>
      <c r="AU112" s="1">
        <f>IF(I112='Drop Downs'!$J$1, 100, 0)</f>
        <v>0</v>
      </c>
      <c r="AV112" s="1">
        <f>IF(J112='Drop Downs'!$J$1, 100, 0)</f>
        <v>0</v>
      </c>
      <c r="AW112" s="1">
        <f t="shared" si="5"/>
        <v>0</v>
      </c>
      <c r="AX112" s="1">
        <f>IF(I112='Drop Downs'!$J$2, 50, 0)</f>
        <v>0</v>
      </c>
      <c r="AY112" s="1">
        <f>IF(J112='Drop Downs'!$J$2, 50, 0)</f>
        <v>0</v>
      </c>
      <c r="AZ112" s="1">
        <f t="shared" si="6"/>
        <v>0</v>
      </c>
      <c r="BA112" s="1">
        <f>IF(I112='Drop Downs'!$J$4, 20, 0)</f>
        <v>20</v>
      </c>
      <c r="BB112" s="1">
        <f>IF(J112='Drop Downs'!$J$4, 20, 0)</f>
        <v>0</v>
      </c>
      <c r="BC112" s="1">
        <f t="shared" si="7"/>
        <v>20</v>
      </c>
      <c r="BD112" s="1">
        <f>IF(I112='Drop Downs'!$J$3, 1,0)</f>
        <v>0</v>
      </c>
      <c r="BE112" s="1">
        <f>IF(J112='Drop Downs'!$J$3, 1, 0)</f>
        <v>1</v>
      </c>
      <c r="BF112" s="1">
        <f t="shared" si="8"/>
        <v>1</v>
      </c>
      <c r="BG112" s="1">
        <f t="shared" si="9"/>
        <v>20</v>
      </c>
      <c r="BH112" s="1">
        <f>IF(K112='Drop Downs'!$J$1, 1, 0)</f>
        <v>0</v>
      </c>
      <c r="BI112" s="1">
        <f>IF(K112='Drop Downs'!$J$2, 1, 0)</f>
        <v>0</v>
      </c>
      <c r="BJ112" s="1">
        <f>IF(K112='Drop Downs'!$J$3, 1, 0)</f>
        <v>0</v>
      </c>
      <c r="BK112" s="15">
        <f>IF(K112='Drop Downs'!$J$4, 1, 0)</f>
        <v>1</v>
      </c>
    </row>
    <row r="113" spans="1:63" x14ac:dyDescent="0.25">
      <c r="A113" s="9"/>
      <c r="B113" s="9" t="s">
        <v>225</v>
      </c>
      <c r="C113" s="9" t="s">
        <v>301</v>
      </c>
      <c r="D113" s="9">
        <v>56029</v>
      </c>
      <c r="E113" s="9"/>
      <c r="F113" s="9"/>
      <c r="G113" s="9"/>
      <c r="H113" s="9"/>
      <c r="I113" s="9" t="s">
        <v>10</v>
      </c>
      <c r="J113" s="9" t="s">
        <v>9</v>
      </c>
      <c r="K113" s="9" t="str">
        <f>IFERROR(VLOOKUP(BG113, 'Drop Downs'!$I$1:$J$4, 2, FALSE)," ")</f>
        <v>Unknown</v>
      </c>
      <c r="L113" s="9"/>
      <c r="M113" s="9" t="s">
        <v>15</v>
      </c>
      <c r="N113" s="22" t="s">
        <v>321</v>
      </c>
      <c r="O113" s="9"/>
      <c r="P113" s="9"/>
      <c r="Q113" s="9"/>
      <c r="R113" s="9"/>
      <c r="S113" s="9"/>
      <c r="T113" s="9"/>
      <c r="U113" s="9"/>
      <c r="V113" s="10"/>
      <c r="W113" s="9" t="s">
        <v>88</v>
      </c>
      <c r="X113" s="9"/>
      <c r="Y113" s="9" t="s">
        <v>302</v>
      </c>
      <c r="Z113" s="9" t="s">
        <v>26</v>
      </c>
      <c r="AA113" s="9" t="s">
        <v>32</v>
      </c>
      <c r="AB113" s="10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1"/>
      <c r="AQ113" s="1">
        <f>IF(K113='Drop Downs'!$A$1, 1, 0)</f>
        <v>0</v>
      </c>
      <c r="AR113" s="1">
        <f>IF(K113='Drop Downs'!$A$2, 1, 0)</f>
        <v>0</v>
      </c>
      <c r="AS113" s="1">
        <f>IF(K113='Drop Downs'!$A$3, 1, 0)</f>
        <v>0</v>
      </c>
      <c r="AT113" s="1">
        <f>IF(K113='Drop Downs'!$A$4, 1, 0)</f>
        <v>1</v>
      </c>
      <c r="AU113" s="1">
        <f>IF(I113='Drop Downs'!$J$1, 100, 0)</f>
        <v>0</v>
      </c>
      <c r="AV113" s="1">
        <f>IF(J113='Drop Downs'!$J$1, 100, 0)</f>
        <v>0</v>
      </c>
      <c r="AW113" s="1">
        <f t="shared" si="5"/>
        <v>0</v>
      </c>
      <c r="AX113" s="1">
        <f>IF(I113='Drop Downs'!$J$2, 50, 0)</f>
        <v>0</v>
      </c>
      <c r="AY113" s="1">
        <f>IF(J113='Drop Downs'!$J$2, 50, 0)</f>
        <v>0</v>
      </c>
      <c r="AZ113" s="1">
        <f t="shared" si="6"/>
        <v>0</v>
      </c>
      <c r="BA113" s="1">
        <f>IF(I113='Drop Downs'!$J$4, 20, 0)</f>
        <v>20</v>
      </c>
      <c r="BB113" s="1">
        <f>IF(J113='Drop Downs'!$J$4, 20, 0)</f>
        <v>0</v>
      </c>
      <c r="BC113" s="1">
        <f t="shared" si="7"/>
        <v>20</v>
      </c>
      <c r="BD113" s="1">
        <f>IF(I113='Drop Downs'!$J$3, 1,0)</f>
        <v>0</v>
      </c>
      <c r="BE113" s="1">
        <f>IF(J113='Drop Downs'!$J$3, 1, 0)</f>
        <v>1</v>
      </c>
      <c r="BF113" s="1">
        <f t="shared" si="8"/>
        <v>1</v>
      </c>
      <c r="BG113" s="1">
        <f t="shared" si="9"/>
        <v>20</v>
      </c>
      <c r="BH113" s="1">
        <f>IF(K113='Drop Downs'!$J$1, 1, 0)</f>
        <v>0</v>
      </c>
      <c r="BI113" s="1">
        <f>IF(K113='Drop Downs'!$J$2, 1, 0)</f>
        <v>0</v>
      </c>
      <c r="BJ113" s="1">
        <f>IF(K113='Drop Downs'!$J$3, 1, 0)</f>
        <v>0</v>
      </c>
      <c r="BK113" s="15">
        <f>IF(K113='Drop Downs'!$J$4, 1, 0)</f>
        <v>1</v>
      </c>
    </row>
    <row r="114" spans="1:63" x14ac:dyDescent="0.25">
      <c r="A114" s="9"/>
      <c r="B114" s="9" t="s">
        <v>226</v>
      </c>
      <c r="C114" s="9" t="s">
        <v>301</v>
      </c>
      <c r="D114" s="9">
        <v>56029</v>
      </c>
      <c r="E114" s="9"/>
      <c r="F114" s="9"/>
      <c r="G114" s="9"/>
      <c r="H114" s="9"/>
      <c r="I114" s="9" t="s">
        <v>10</v>
      </c>
      <c r="J114" s="9" t="s">
        <v>9</v>
      </c>
      <c r="K114" s="9" t="str">
        <f>IFERROR(VLOOKUP(BG114, 'Drop Downs'!$I$1:$J$4, 2, FALSE)," ")</f>
        <v>Unknown</v>
      </c>
      <c r="L114" s="9"/>
      <c r="M114" s="9" t="s">
        <v>15</v>
      </c>
      <c r="N114" s="22" t="s">
        <v>321</v>
      </c>
      <c r="O114" s="9"/>
      <c r="P114" s="9"/>
      <c r="Q114" s="9"/>
      <c r="R114" s="9"/>
      <c r="S114" s="9"/>
      <c r="T114" s="9"/>
      <c r="U114" s="9"/>
      <c r="V114" s="10"/>
      <c r="W114" s="9" t="s">
        <v>87</v>
      </c>
      <c r="X114" s="9"/>
      <c r="Y114" s="9" t="s">
        <v>302</v>
      </c>
      <c r="Z114" s="9" t="s">
        <v>26</v>
      </c>
      <c r="AA114" s="9" t="s">
        <v>32</v>
      </c>
      <c r="AB114" s="10">
        <v>45029</v>
      </c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1"/>
      <c r="AQ114" s="1">
        <f>IF(K114='Drop Downs'!$A$1, 1, 0)</f>
        <v>0</v>
      </c>
      <c r="AR114" s="1">
        <f>IF(K114='Drop Downs'!$A$2, 1, 0)</f>
        <v>0</v>
      </c>
      <c r="AS114" s="1">
        <f>IF(K114='Drop Downs'!$A$3, 1, 0)</f>
        <v>0</v>
      </c>
      <c r="AT114" s="1">
        <f>IF(K114='Drop Downs'!$A$4, 1, 0)</f>
        <v>1</v>
      </c>
      <c r="AU114" s="1">
        <f>IF(I114='Drop Downs'!$J$1, 100, 0)</f>
        <v>0</v>
      </c>
      <c r="AV114" s="1">
        <f>IF(J114='Drop Downs'!$J$1, 100, 0)</f>
        <v>0</v>
      </c>
      <c r="AW114" s="1">
        <f t="shared" si="5"/>
        <v>0</v>
      </c>
      <c r="AX114" s="1">
        <f>IF(I114='Drop Downs'!$J$2, 50, 0)</f>
        <v>0</v>
      </c>
      <c r="AY114" s="1">
        <f>IF(J114='Drop Downs'!$J$2, 50, 0)</f>
        <v>0</v>
      </c>
      <c r="AZ114" s="1">
        <f t="shared" si="6"/>
        <v>0</v>
      </c>
      <c r="BA114" s="1">
        <f>IF(I114='Drop Downs'!$J$4, 20, 0)</f>
        <v>20</v>
      </c>
      <c r="BB114" s="1">
        <f>IF(J114='Drop Downs'!$J$4, 20, 0)</f>
        <v>0</v>
      </c>
      <c r="BC114" s="1">
        <f t="shared" si="7"/>
        <v>20</v>
      </c>
      <c r="BD114" s="1">
        <f>IF(I114='Drop Downs'!$J$3, 1,0)</f>
        <v>0</v>
      </c>
      <c r="BE114" s="1">
        <f>IF(J114='Drop Downs'!$J$3, 1, 0)</f>
        <v>1</v>
      </c>
      <c r="BF114" s="1">
        <f t="shared" si="8"/>
        <v>1</v>
      </c>
      <c r="BG114" s="1">
        <f t="shared" si="9"/>
        <v>20</v>
      </c>
      <c r="BH114" s="1">
        <f>IF(K114='Drop Downs'!$J$1, 1, 0)</f>
        <v>0</v>
      </c>
      <c r="BI114" s="1">
        <f>IF(K114='Drop Downs'!$J$2, 1, 0)</f>
        <v>0</v>
      </c>
      <c r="BJ114" s="1">
        <f>IF(K114='Drop Downs'!$J$3, 1, 0)</f>
        <v>0</v>
      </c>
      <c r="BK114" s="15">
        <f>IF(K114='Drop Downs'!$J$4, 1, 0)</f>
        <v>1</v>
      </c>
    </row>
    <row r="115" spans="1:63" x14ac:dyDescent="0.25">
      <c r="A115" s="9"/>
      <c r="B115" s="9" t="s">
        <v>227</v>
      </c>
      <c r="C115" s="9" t="s">
        <v>301</v>
      </c>
      <c r="D115" s="9">
        <v>56029</v>
      </c>
      <c r="E115" s="9"/>
      <c r="F115" s="9"/>
      <c r="G115" s="9"/>
      <c r="H115" s="9"/>
      <c r="I115" s="9" t="s">
        <v>10</v>
      </c>
      <c r="J115" s="9" t="s">
        <v>9</v>
      </c>
      <c r="K115" s="9" t="str">
        <f>IFERROR(VLOOKUP(BG115, 'Drop Downs'!$I$1:$J$4, 2, FALSE)," ")</f>
        <v>Unknown</v>
      </c>
      <c r="L115" s="9"/>
      <c r="M115" s="9" t="s">
        <v>15</v>
      </c>
      <c r="N115" s="22" t="s">
        <v>321</v>
      </c>
      <c r="O115" s="9"/>
      <c r="P115" s="9"/>
      <c r="Q115" s="9"/>
      <c r="R115" s="9"/>
      <c r="S115" s="9"/>
      <c r="T115" s="9"/>
      <c r="U115" s="9"/>
      <c r="V115" s="10"/>
      <c r="W115" s="9" t="s">
        <v>87</v>
      </c>
      <c r="X115" s="9"/>
      <c r="Y115" s="9" t="s">
        <v>302</v>
      </c>
      <c r="Z115" s="9" t="s">
        <v>26</v>
      </c>
      <c r="AA115" s="9" t="s">
        <v>32</v>
      </c>
      <c r="AB115" s="10">
        <v>45033</v>
      </c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1"/>
      <c r="AQ115" s="1">
        <f>IF(K115='Drop Downs'!$A$1, 1, 0)</f>
        <v>0</v>
      </c>
      <c r="AR115" s="1">
        <f>IF(K115='Drop Downs'!$A$2, 1, 0)</f>
        <v>0</v>
      </c>
      <c r="AS115" s="1">
        <f>IF(K115='Drop Downs'!$A$3, 1, 0)</f>
        <v>0</v>
      </c>
      <c r="AT115" s="1">
        <f>IF(K115='Drop Downs'!$A$4, 1, 0)</f>
        <v>1</v>
      </c>
      <c r="AU115" s="1">
        <f>IF(I115='Drop Downs'!$J$1, 100, 0)</f>
        <v>0</v>
      </c>
      <c r="AV115" s="1">
        <f>IF(J115='Drop Downs'!$J$1, 100, 0)</f>
        <v>0</v>
      </c>
      <c r="AW115" s="1">
        <f t="shared" si="5"/>
        <v>0</v>
      </c>
      <c r="AX115" s="1">
        <f>IF(I115='Drop Downs'!$J$2, 50, 0)</f>
        <v>0</v>
      </c>
      <c r="AY115" s="1">
        <f>IF(J115='Drop Downs'!$J$2, 50, 0)</f>
        <v>0</v>
      </c>
      <c r="AZ115" s="1">
        <f t="shared" si="6"/>
        <v>0</v>
      </c>
      <c r="BA115" s="1">
        <f>IF(I115='Drop Downs'!$J$4, 20, 0)</f>
        <v>20</v>
      </c>
      <c r="BB115" s="1">
        <f>IF(J115='Drop Downs'!$J$4, 20, 0)</f>
        <v>0</v>
      </c>
      <c r="BC115" s="1">
        <f t="shared" si="7"/>
        <v>20</v>
      </c>
      <c r="BD115" s="1">
        <f>IF(I115='Drop Downs'!$J$3, 1,0)</f>
        <v>0</v>
      </c>
      <c r="BE115" s="1">
        <f>IF(J115='Drop Downs'!$J$3, 1, 0)</f>
        <v>1</v>
      </c>
      <c r="BF115" s="1">
        <f t="shared" si="8"/>
        <v>1</v>
      </c>
      <c r="BG115" s="1">
        <f t="shared" si="9"/>
        <v>20</v>
      </c>
      <c r="BH115" s="1">
        <f>IF(K115='Drop Downs'!$J$1, 1, 0)</f>
        <v>0</v>
      </c>
      <c r="BI115" s="1">
        <f>IF(K115='Drop Downs'!$J$2, 1, 0)</f>
        <v>0</v>
      </c>
      <c r="BJ115" s="1">
        <f>IF(K115='Drop Downs'!$J$3, 1, 0)</f>
        <v>0</v>
      </c>
      <c r="BK115" s="15">
        <f>IF(K115='Drop Downs'!$J$4, 1, 0)</f>
        <v>1</v>
      </c>
    </row>
    <row r="116" spans="1:63" x14ac:dyDescent="0.25">
      <c r="A116" s="9"/>
      <c r="B116" s="9" t="s">
        <v>228</v>
      </c>
      <c r="C116" s="9" t="s">
        <v>301</v>
      </c>
      <c r="D116" s="9">
        <v>56029</v>
      </c>
      <c r="E116" s="9"/>
      <c r="F116" s="9"/>
      <c r="G116" s="9"/>
      <c r="H116" s="9"/>
      <c r="I116" s="9" t="s">
        <v>10</v>
      </c>
      <c r="J116" s="9" t="s">
        <v>9</v>
      </c>
      <c r="K116" s="9" t="str">
        <f>IFERROR(VLOOKUP(BG116, 'Drop Downs'!$I$1:$J$4, 2, FALSE)," ")</f>
        <v>Unknown</v>
      </c>
      <c r="L116" s="9"/>
      <c r="M116" s="9" t="s">
        <v>15</v>
      </c>
      <c r="N116" s="22" t="s">
        <v>321</v>
      </c>
      <c r="O116" s="9"/>
      <c r="P116" s="9"/>
      <c r="Q116" s="9"/>
      <c r="R116" s="9"/>
      <c r="S116" s="9"/>
      <c r="T116" s="9"/>
      <c r="U116" s="9"/>
      <c r="V116" s="10"/>
      <c r="W116" s="9" t="s">
        <v>88</v>
      </c>
      <c r="X116" s="9"/>
      <c r="Y116" s="9" t="s">
        <v>302</v>
      </c>
      <c r="Z116" s="9" t="s">
        <v>26</v>
      </c>
      <c r="AA116" s="9" t="s">
        <v>32</v>
      </c>
      <c r="AB116" s="10">
        <v>45033</v>
      </c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1"/>
      <c r="AQ116" s="1">
        <f>IF(K116='Drop Downs'!$A$1, 1, 0)</f>
        <v>0</v>
      </c>
      <c r="AR116" s="1">
        <f>IF(K116='Drop Downs'!$A$2, 1, 0)</f>
        <v>0</v>
      </c>
      <c r="AS116" s="1">
        <f>IF(K116='Drop Downs'!$A$3, 1, 0)</f>
        <v>0</v>
      </c>
      <c r="AT116" s="1">
        <f>IF(K116='Drop Downs'!$A$4, 1, 0)</f>
        <v>1</v>
      </c>
      <c r="AU116" s="1">
        <f>IF(I116='Drop Downs'!$J$1, 100, 0)</f>
        <v>0</v>
      </c>
      <c r="AV116" s="1">
        <f>IF(J116='Drop Downs'!$J$1, 100, 0)</f>
        <v>0</v>
      </c>
      <c r="AW116" s="1">
        <f t="shared" si="5"/>
        <v>0</v>
      </c>
      <c r="AX116" s="1">
        <f>IF(I116='Drop Downs'!$J$2, 50, 0)</f>
        <v>0</v>
      </c>
      <c r="AY116" s="1">
        <f>IF(J116='Drop Downs'!$J$2, 50, 0)</f>
        <v>0</v>
      </c>
      <c r="AZ116" s="1">
        <f t="shared" si="6"/>
        <v>0</v>
      </c>
      <c r="BA116" s="1">
        <f>IF(I116='Drop Downs'!$J$4, 20, 0)</f>
        <v>20</v>
      </c>
      <c r="BB116" s="1">
        <f>IF(J116='Drop Downs'!$J$4, 20, 0)</f>
        <v>0</v>
      </c>
      <c r="BC116" s="1">
        <f t="shared" si="7"/>
        <v>20</v>
      </c>
      <c r="BD116" s="1">
        <f>IF(I116='Drop Downs'!$J$3, 1,0)</f>
        <v>0</v>
      </c>
      <c r="BE116" s="1">
        <f>IF(J116='Drop Downs'!$J$3, 1, 0)</f>
        <v>1</v>
      </c>
      <c r="BF116" s="1">
        <f t="shared" si="8"/>
        <v>1</v>
      </c>
      <c r="BG116" s="1">
        <f t="shared" si="9"/>
        <v>20</v>
      </c>
      <c r="BH116" s="1">
        <f>IF(K116='Drop Downs'!$J$1, 1, 0)</f>
        <v>0</v>
      </c>
      <c r="BI116" s="1">
        <f>IF(K116='Drop Downs'!$J$2, 1, 0)</f>
        <v>0</v>
      </c>
      <c r="BJ116" s="1">
        <f>IF(K116='Drop Downs'!$J$3, 1, 0)</f>
        <v>0</v>
      </c>
      <c r="BK116" s="15">
        <f>IF(K116='Drop Downs'!$J$4, 1, 0)</f>
        <v>1</v>
      </c>
    </row>
    <row r="117" spans="1:63" x14ac:dyDescent="0.25">
      <c r="A117" s="9"/>
      <c r="B117" s="9" t="s">
        <v>229</v>
      </c>
      <c r="C117" s="9" t="s">
        <v>301</v>
      </c>
      <c r="D117" s="9">
        <v>56029</v>
      </c>
      <c r="E117" s="9"/>
      <c r="F117" s="9"/>
      <c r="G117" s="9"/>
      <c r="H117" s="9"/>
      <c r="I117" s="9" t="s">
        <v>10</v>
      </c>
      <c r="J117" s="9" t="s">
        <v>9</v>
      </c>
      <c r="K117" s="9" t="str">
        <f>IFERROR(VLOOKUP(BG117, 'Drop Downs'!$I$1:$J$4, 2, FALSE)," ")</f>
        <v>Unknown</v>
      </c>
      <c r="L117" s="9"/>
      <c r="M117" s="9" t="s">
        <v>15</v>
      </c>
      <c r="N117" s="22" t="s">
        <v>321</v>
      </c>
      <c r="O117" s="9"/>
      <c r="P117" s="9"/>
      <c r="Q117" s="9"/>
      <c r="R117" s="9"/>
      <c r="S117" s="9"/>
      <c r="T117" s="9"/>
      <c r="U117" s="9"/>
      <c r="V117" s="10"/>
      <c r="W117" s="9" t="s">
        <v>87</v>
      </c>
      <c r="X117" s="9"/>
      <c r="Y117" s="9" t="s">
        <v>302</v>
      </c>
      <c r="Z117" s="9" t="s">
        <v>26</v>
      </c>
      <c r="AA117" s="9" t="s">
        <v>32</v>
      </c>
      <c r="AB117" s="10">
        <v>45034</v>
      </c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1"/>
      <c r="AQ117" s="1">
        <f>IF(K117='Drop Downs'!$A$1, 1, 0)</f>
        <v>0</v>
      </c>
      <c r="AR117" s="1">
        <f>IF(K117='Drop Downs'!$A$2, 1, 0)</f>
        <v>0</v>
      </c>
      <c r="AS117" s="1">
        <f>IF(K117='Drop Downs'!$A$3, 1, 0)</f>
        <v>0</v>
      </c>
      <c r="AT117" s="1">
        <f>IF(K117='Drop Downs'!$A$4, 1, 0)</f>
        <v>1</v>
      </c>
      <c r="AU117" s="1">
        <f>IF(I117='Drop Downs'!$J$1, 100, 0)</f>
        <v>0</v>
      </c>
      <c r="AV117" s="1">
        <f>IF(J117='Drop Downs'!$J$1, 100, 0)</f>
        <v>0</v>
      </c>
      <c r="AW117" s="1">
        <f t="shared" si="5"/>
        <v>0</v>
      </c>
      <c r="AX117" s="1">
        <f>IF(I117='Drop Downs'!$J$2, 50, 0)</f>
        <v>0</v>
      </c>
      <c r="AY117" s="1">
        <f>IF(J117='Drop Downs'!$J$2, 50, 0)</f>
        <v>0</v>
      </c>
      <c r="AZ117" s="1">
        <f t="shared" si="6"/>
        <v>0</v>
      </c>
      <c r="BA117" s="1">
        <f>IF(I117='Drop Downs'!$J$4, 20, 0)</f>
        <v>20</v>
      </c>
      <c r="BB117" s="1">
        <f>IF(J117='Drop Downs'!$J$4, 20, 0)</f>
        <v>0</v>
      </c>
      <c r="BC117" s="1">
        <f t="shared" si="7"/>
        <v>20</v>
      </c>
      <c r="BD117" s="1">
        <f>IF(I117='Drop Downs'!$J$3, 1,0)</f>
        <v>0</v>
      </c>
      <c r="BE117" s="1">
        <f>IF(J117='Drop Downs'!$J$3, 1, 0)</f>
        <v>1</v>
      </c>
      <c r="BF117" s="1">
        <f t="shared" si="8"/>
        <v>1</v>
      </c>
      <c r="BG117" s="1">
        <f t="shared" si="9"/>
        <v>20</v>
      </c>
      <c r="BH117" s="1">
        <f>IF(K117='Drop Downs'!$J$1, 1, 0)</f>
        <v>0</v>
      </c>
      <c r="BI117" s="1">
        <f>IF(K117='Drop Downs'!$J$2, 1, 0)</f>
        <v>0</v>
      </c>
      <c r="BJ117" s="1">
        <f>IF(K117='Drop Downs'!$J$3, 1, 0)</f>
        <v>0</v>
      </c>
      <c r="BK117" s="15">
        <f>IF(K117='Drop Downs'!$J$4, 1, 0)</f>
        <v>1</v>
      </c>
    </row>
    <row r="118" spans="1:63" x14ac:dyDescent="0.25">
      <c r="A118" s="9"/>
      <c r="B118" s="9" t="s">
        <v>230</v>
      </c>
      <c r="C118" s="9" t="s">
        <v>301</v>
      </c>
      <c r="D118" s="9">
        <v>56029</v>
      </c>
      <c r="E118" s="9"/>
      <c r="F118" s="9"/>
      <c r="G118" s="9"/>
      <c r="H118" s="9"/>
      <c r="I118" s="9" t="s">
        <v>10</v>
      </c>
      <c r="J118" s="9" t="s">
        <v>9</v>
      </c>
      <c r="K118" s="9" t="str">
        <f>IFERROR(VLOOKUP(BG118, 'Drop Downs'!$I$1:$J$4, 2, FALSE)," ")</f>
        <v>Unknown</v>
      </c>
      <c r="L118" s="9"/>
      <c r="M118" s="9" t="s">
        <v>15</v>
      </c>
      <c r="N118" s="22" t="s">
        <v>321</v>
      </c>
      <c r="O118" s="9"/>
      <c r="P118" s="9"/>
      <c r="Q118" s="9"/>
      <c r="R118" s="9"/>
      <c r="S118" s="9"/>
      <c r="T118" s="9"/>
      <c r="U118" s="9"/>
      <c r="V118" s="10"/>
      <c r="W118" s="9" t="s">
        <v>87</v>
      </c>
      <c r="X118" s="9"/>
      <c r="Y118" s="9" t="s">
        <v>303</v>
      </c>
      <c r="Z118" s="9" t="s">
        <v>26</v>
      </c>
      <c r="AA118" s="9" t="s">
        <v>32</v>
      </c>
      <c r="AB118" s="10">
        <v>45034</v>
      </c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1"/>
      <c r="AQ118" s="1">
        <f>IF(K118='Drop Downs'!$A$1, 1, 0)</f>
        <v>0</v>
      </c>
      <c r="AR118" s="1">
        <f>IF(K118='Drop Downs'!$A$2, 1, 0)</f>
        <v>0</v>
      </c>
      <c r="AS118" s="1">
        <f>IF(K118='Drop Downs'!$A$3, 1, 0)</f>
        <v>0</v>
      </c>
      <c r="AT118" s="1">
        <f>IF(K118='Drop Downs'!$A$4, 1, 0)</f>
        <v>1</v>
      </c>
      <c r="AU118" s="1">
        <f>IF(I118='Drop Downs'!$J$1, 100, 0)</f>
        <v>0</v>
      </c>
      <c r="AV118" s="1">
        <f>IF(J118='Drop Downs'!$J$1, 100, 0)</f>
        <v>0</v>
      </c>
      <c r="AW118" s="1">
        <f t="shared" si="5"/>
        <v>0</v>
      </c>
      <c r="AX118" s="1">
        <f>IF(I118='Drop Downs'!$J$2, 50, 0)</f>
        <v>0</v>
      </c>
      <c r="AY118" s="1">
        <f>IF(J118='Drop Downs'!$J$2, 50, 0)</f>
        <v>0</v>
      </c>
      <c r="AZ118" s="1">
        <f t="shared" si="6"/>
        <v>0</v>
      </c>
      <c r="BA118" s="1">
        <f>IF(I118='Drop Downs'!$J$4, 20, 0)</f>
        <v>20</v>
      </c>
      <c r="BB118" s="1">
        <f>IF(J118='Drop Downs'!$J$4, 20, 0)</f>
        <v>0</v>
      </c>
      <c r="BC118" s="1">
        <f t="shared" si="7"/>
        <v>20</v>
      </c>
      <c r="BD118" s="1">
        <f>IF(I118='Drop Downs'!$J$3, 1,0)</f>
        <v>0</v>
      </c>
      <c r="BE118" s="1">
        <f>IF(J118='Drop Downs'!$J$3, 1, 0)</f>
        <v>1</v>
      </c>
      <c r="BF118" s="1">
        <f t="shared" si="8"/>
        <v>1</v>
      </c>
      <c r="BG118" s="1">
        <f t="shared" si="9"/>
        <v>20</v>
      </c>
      <c r="BH118" s="1">
        <f>IF(K118='Drop Downs'!$J$1, 1, 0)</f>
        <v>0</v>
      </c>
      <c r="BI118" s="1">
        <f>IF(K118='Drop Downs'!$J$2, 1, 0)</f>
        <v>0</v>
      </c>
      <c r="BJ118" s="1">
        <f>IF(K118='Drop Downs'!$J$3, 1, 0)</f>
        <v>0</v>
      </c>
      <c r="BK118" s="15">
        <f>IF(K118='Drop Downs'!$J$4, 1, 0)</f>
        <v>1</v>
      </c>
    </row>
    <row r="119" spans="1:63" x14ac:dyDescent="0.25">
      <c r="A119" s="9"/>
      <c r="B119" s="9" t="s">
        <v>231</v>
      </c>
      <c r="C119" s="9" t="s">
        <v>301</v>
      </c>
      <c r="D119" s="9">
        <v>56029</v>
      </c>
      <c r="E119" s="9"/>
      <c r="F119" s="9"/>
      <c r="G119" s="9"/>
      <c r="H119" s="9"/>
      <c r="I119" s="9" t="s">
        <v>10</v>
      </c>
      <c r="J119" s="9" t="s">
        <v>9</v>
      </c>
      <c r="K119" s="9" t="str">
        <f>IFERROR(VLOOKUP(BG119, 'Drop Downs'!$I$1:$J$4, 2, FALSE)," ")</f>
        <v>Unknown</v>
      </c>
      <c r="L119" s="9"/>
      <c r="M119" s="9" t="s">
        <v>15</v>
      </c>
      <c r="N119" s="22" t="s">
        <v>321</v>
      </c>
      <c r="O119" s="9"/>
      <c r="P119" s="9"/>
      <c r="Q119" s="9"/>
      <c r="R119" s="9"/>
      <c r="S119" s="9"/>
      <c r="T119" s="9"/>
      <c r="U119" s="9"/>
      <c r="V119" s="10"/>
      <c r="W119" s="9" t="s">
        <v>87</v>
      </c>
      <c r="X119" s="9"/>
      <c r="Y119" s="9" t="s">
        <v>303</v>
      </c>
      <c r="Z119" s="9" t="s">
        <v>26</v>
      </c>
      <c r="AA119" s="9" t="s">
        <v>32</v>
      </c>
      <c r="AB119" s="10">
        <v>45028</v>
      </c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1"/>
      <c r="AQ119" s="1">
        <f>IF(K119='Drop Downs'!$A$1, 1, 0)</f>
        <v>0</v>
      </c>
      <c r="AR119" s="1">
        <f>IF(K119='Drop Downs'!$A$2, 1, 0)</f>
        <v>0</v>
      </c>
      <c r="AS119" s="1">
        <f>IF(K119='Drop Downs'!$A$3, 1, 0)</f>
        <v>0</v>
      </c>
      <c r="AT119" s="1">
        <f>IF(K119='Drop Downs'!$A$4, 1, 0)</f>
        <v>1</v>
      </c>
      <c r="AU119" s="1">
        <f>IF(I119='Drop Downs'!$J$1, 100, 0)</f>
        <v>0</v>
      </c>
      <c r="AV119" s="1">
        <f>IF(J119='Drop Downs'!$J$1, 100, 0)</f>
        <v>0</v>
      </c>
      <c r="AW119" s="1">
        <f t="shared" si="5"/>
        <v>0</v>
      </c>
      <c r="AX119" s="1">
        <f>IF(I119='Drop Downs'!$J$2, 50, 0)</f>
        <v>0</v>
      </c>
      <c r="AY119" s="1">
        <f>IF(J119='Drop Downs'!$J$2, 50, 0)</f>
        <v>0</v>
      </c>
      <c r="AZ119" s="1">
        <f t="shared" si="6"/>
        <v>0</v>
      </c>
      <c r="BA119" s="1">
        <f>IF(I119='Drop Downs'!$J$4, 20, 0)</f>
        <v>20</v>
      </c>
      <c r="BB119" s="1">
        <f>IF(J119='Drop Downs'!$J$4, 20, 0)</f>
        <v>0</v>
      </c>
      <c r="BC119" s="1">
        <f t="shared" si="7"/>
        <v>20</v>
      </c>
      <c r="BD119" s="1">
        <f>IF(I119='Drop Downs'!$J$3, 1,0)</f>
        <v>0</v>
      </c>
      <c r="BE119" s="1">
        <f>IF(J119='Drop Downs'!$J$3, 1, 0)</f>
        <v>1</v>
      </c>
      <c r="BF119" s="1">
        <f t="shared" si="8"/>
        <v>1</v>
      </c>
      <c r="BG119" s="1">
        <f t="shared" si="9"/>
        <v>20</v>
      </c>
      <c r="BH119" s="1">
        <f>IF(K119='Drop Downs'!$J$1, 1, 0)</f>
        <v>0</v>
      </c>
      <c r="BI119" s="1">
        <f>IF(K119='Drop Downs'!$J$2, 1, 0)</f>
        <v>0</v>
      </c>
      <c r="BJ119" s="1">
        <f>IF(K119='Drop Downs'!$J$3, 1, 0)</f>
        <v>0</v>
      </c>
      <c r="BK119" s="15">
        <f>IF(K119='Drop Downs'!$J$4, 1, 0)</f>
        <v>1</v>
      </c>
    </row>
    <row r="120" spans="1:63" x14ac:dyDescent="0.25">
      <c r="A120" s="9"/>
      <c r="B120" s="9" t="s">
        <v>232</v>
      </c>
      <c r="C120" s="9" t="s">
        <v>301</v>
      </c>
      <c r="D120" s="9">
        <v>56029</v>
      </c>
      <c r="E120" s="9"/>
      <c r="F120" s="9"/>
      <c r="G120" s="9"/>
      <c r="H120" s="9"/>
      <c r="I120" s="9" t="s">
        <v>10</v>
      </c>
      <c r="J120" s="9" t="s">
        <v>9</v>
      </c>
      <c r="K120" s="9" t="str">
        <f>IFERROR(VLOOKUP(BG120, 'Drop Downs'!$I$1:$J$4, 2, FALSE)," ")</f>
        <v>Unknown</v>
      </c>
      <c r="L120" s="9"/>
      <c r="M120" s="9" t="s">
        <v>15</v>
      </c>
      <c r="N120" s="22" t="s">
        <v>321</v>
      </c>
      <c r="O120" s="9"/>
      <c r="P120" s="9"/>
      <c r="Q120" s="9"/>
      <c r="R120" s="9"/>
      <c r="S120" s="9"/>
      <c r="T120" s="9"/>
      <c r="U120" s="9"/>
      <c r="V120" s="10"/>
      <c r="W120" s="9" t="s">
        <v>88</v>
      </c>
      <c r="X120" s="9"/>
      <c r="Y120" s="9" t="s">
        <v>302</v>
      </c>
      <c r="Z120" s="9" t="s">
        <v>26</v>
      </c>
      <c r="AA120" s="9" t="s">
        <v>32</v>
      </c>
      <c r="AB120" s="10">
        <v>45034</v>
      </c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1"/>
      <c r="AQ120" s="1">
        <f>IF(K120='Drop Downs'!$A$1, 1, 0)</f>
        <v>0</v>
      </c>
      <c r="AR120" s="1">
        <f>IF(K120='Drop Downs'!$A$2, 1, 0)</f>
        <v>0</v>
      </c>
      <c r="AS120" s="1">
        <f>IF(K120='Drop Downs'!$A$3, 1, 0)</f>
        <v>0</v>
      </c>
      <c r="AT120" s="1">
        <f>IF(K120='Drop Downs'!$A$4, 1, 0)</f>
        <v>1</v>
      </c>
      <c r="AU120" s="1">
        <f>IF(I120='Drop Downs'!$J$1, 100, 0)</f>
        <v>0</v>
      </c>
      <c r="AV120" s="1">
        <f>IF(J120='Drop Downs'!$J$1, 100, 0)</f>
        <v>0</v>
      </c>
      <c r="AW120" s="1">
        <f t="shared" si="5"/>
        <v>0</v>
      </c>
      <c r="AX120" s="1">
        <f>IF(I120='Drop Downs'!$J$2, 50, 0)</f>
        <v>0</v>
      </c>
      <c r="AY120" s="1">
        <f>IF(J120='Drop Downs'!$J$2, 50, 0)</f>
        <v>0</v>
      </c>
      <c r="AZ120" s="1">
        <f t="shared" si="6"/>
        <v>0</v>
      </c>
      <c r="BA120" s="1">
        <f>IF(I120='Drop Downs'!$J$4, 20, 0)</f>
        <v>20</v>
      </c>
      <c r="BB120" s="1">
        <f>IF(J120='Drop Downs'!$J$4, 20, 0)</f>
        <v>0</v>
      </c>
      <c r="BC120" s="1">
        <f t="shared" si="7"/>
        <v>20</v>
      </c>
      <c r="BD120" s="1">
        <f>IF(I120='Drop Downs'!$J$3, 1,0)</f>
        <v>0</v>
      </c>
      <c r="BE120" s="1">
        <f>IF(J120='Drop Downs'!$J$3, 1, 0)</f>
        <v>1</v>
      </c>
      <c r="BF120" s="1">
        <f t="shared" si="8"/>
        <v>1</v>
      </c>
      <c r="BG120" s="1">
        <f t="shared" si="9"/>
        <v>20</v>
      </c>
      <c r="BH120" s="1">
        <f>IF(K120='Drop Downs'!$J$1, 1, 0)</f>
        <v>0</v>
      </c>
      <c r="BI120" s="1">
        <f>IF(K120='Drop Downs'!$J$2, 1, 0)</f>
        <v>0</v>
      </c>
      <c r="BJ120" s="1">
        <f>IF(K120='Drop Downs'!$J$3, 1, 0)</f>
        <v>0</v>
      </c>
      <c r="BK120" s="15">
        <f>IF(K120='Drop Downs'!$J$4, 1, 0)</f>
        <v>1</v>
      </c>
    </row>
    <row r="121" spans="1:63" x14ac:dyDescent="0.25">
      <c r="A121" s="9"/>
      <c r="B121" s="9" t="s">
        <v>233</v>
      </c>
      <c r="C121" s="9" t="s">
        <v>301</v>
      </c>
      <c r="D121" s="9">
        <v>56029</v>
      </c>
      <c r="E121" s="9"/>
      <c r="F121" s="9"/>
      <c r="G121" s="9"/>
      <c r="H121" s="9"/>
      <c r="I121" s="9" t="s">
        <v>10</v>
      </c>
      <c r="J121" s="9" t="s">
        <v>9</v>
      </c>
      <c r="K121" s="9" t="str">
        <f>IFERROR(VLOOKUP(BG121, 'Drop Downs'!$I$1:$J$4, 2, FALSE)," ")</f>
        <v>Unknown</v>
      </c>
      <c r="L121" s="9"/>
      <c r="M121" s="9" t="s">
        <v>15</v>
      </c>
      <c r="N121" s="22" t="s">
        <v>321</v>
      </c>
      <c r="O121" s="9"/>
      <c r="P121" s="9"/>
      <c r="Q121" s="9"/>
      <c r="R121" s="9"/>
      <c r="S121" s="9"/>
      <c r="T121" s="9"/>
      <c r="U121" s="9"/>
      <c r="V121" s="10"/>
      <c r="W121" s="9" t="s">
        <v>87</v>
      </c>
      <c r="X121" s="9"/>
      <c r="Y121" s="9" t="s">
        <v>302</v>
      </c>
      <c r="Z121" s="9" t="s">
        <v>26</v>
      </c>
      <c r="AA121" s="9" t="s">
        <v>32</v>
      </c>
      <c r="AB121" s="10">
        <v>45028</v>
      </c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1"/>
      <c r="AQ121" s="1">
        <f>IF(K121='Drop Downs'!$A$1, 1, 0)</f>
        <v>0</v>
      </c>
      <c r="AR121" s="1">
        <f>IF(K121='Drop Downs'!$A$2, 1, 0)</f>
        <v>0</v>
      </c>
      <c r="AS121" s="1">
        <f>IF(K121='Drop Downs'!$A$3, 1, 0)</f>
        <v>0</v>
      </c>
      <c r="AT121" s="1">
        <f>IF(K121='Drop Downs'!$A$4, 1, 0)</f>
        <v>1</v>
      </c>
      <c r="AU121" s="1">
        <f>IF(I121='Drop Downs'!$J$1, 100, 0)</f>
        <v>0</v>
      </c>
      <c r="AV121" s="1">
        <f>IF(J121='Drop Downs'!$J$1, 100, 0)</f>
        <v>0</v>
      </c>
      <c r="AW121" s="1">
        <f t="shared" si="5"/>
        <v>0</v>
      </c>
      <c r="AX121" s="1">
        <f>IF(I121='Drop Downs'!$J$2, 50, 0)</f>
        <v>0</v>
      </c>
      <c r="AY121" s="1">
        <f>IF(J121='Drop Downs'!$J$2, 50, 0)</f>
        <v>0</v>
      </c>
      <c r="AZ121" s="1">
        <f t="shared" si="6"/>
        <v>0</v>
      </c>
      <c r="BA121" s="1">
        <f>IF(I121='Drop Downs'!$J$4, 20, 0)</f>
        <v>20</v>
      </c>
      <c r="BB121" s="1">
        <f>IF(J121='Drop Downs'!$J$4, 20, 0)</f>
        <v>0</v>
      </c>
      <c r="BC121" s="1">
        <f t="shared" si="7"/>
        <v>20</v>
      </c>
      <c r="BD121" s="1">
        <f>IF(I121='Drop Downs'!$J$3, 1,0)</f>
        <v>0</v>
      </c>
      <c r="BE121" s="1">
        <f>IF(J121='Drop Downs'!$J$3, 1, 0)</f>
        <v>1</v>
      </c>
      <c r="BF121" s="1">
        <f t="shared" si="8"/>
        <v>1</v>
      </c>
      <c r="BG121" s="1">
        <f t="shared" si="9"/>
        <v>20</v>
      </c>
      <c r="BH121" s="1">
        <f>IF(K121='Drop Downs'!$J$1, 1, 0)</f>
        <v>0</v>
      </c>
      <c r="BI121" s="1">
        <f>IF(K121='Drop Downs'!$J$2, 1, 0)</f>
        <v>0</v>
      </c>
      <c r="BJ121" s="1">
        <f>IF(K121='Drop Downs'!$J$3, 1, 0)</f>
        <v>0</v>
      </c>
      <c r="BK121" s="15">
        <f>IF(K121='Drop Downs'!$J$4, 1, 0)</f>
        <v>1</v>
      </c>
    </row>
    <row r="122" spans="1:63" x14ac:dyDescent="0.25">
      <c r="A122" s="9"/>
      <c r="B122" s="9" t="s">
        <v>234</v>
      </c>
      <c r="C122" s="9" t="s">
        <v>301</v>
      </c>
      <c r="D122" s="9">
        <v>56029</v>
      </c>
      <c r="E122" s="9"/>
      <c r="F122" s="9"/>
      <c r="G122" s="9"/>
      <c r="H122" s="9"/>
      <c r="I122" s="9" t="s">
        <v>10</v>
      </c>
      <c r="J122" s="9" t="s">
        <v>9</v>
      </c>
      <c r="K122" s="9" t="str">
        <f>IFERROR(VLOOKUP(BG122, 'Drop Downs'!$I$1:$J$4, 2, FALSE)," ")</f>
        <v>Unknown</v>
      </c>
      <c r="L122" s="9"/>
      <c r="M122" s="9" t="s">
        <v>15</v>
      </c>
      <c r="N122" s="22" t="s">
        <v>321</v>
      </c>
      <c r="O122" s="9"/>
      <c r="P122" s="9"/>
      <c r="Q122" s="9"/>
      <c r="R122" s="9"/>
      <c r="S122" s="9"/>
      <c r="T122" s="9"/>
      <c r="U122" s="9"/>
      <c r="V122" s="10"/>
      <c r="W122" s="9" t="s">
        <v>88</v>
      </c>
      <c r="X122" s="9"/>
      <c r="Y122" s="9" t="s">
        <v>302</v>
      </c>
      <c r="Z122" s="9" t="s">
        <v>26</v>
      </c>
      <c r="AA122" s="9" t="s">
        <v>32</v>
      </c>
      <c r="AB122" s="10">
        <v>45401</v>
      </c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1"/>
      <c r="AQ122" s="1">
        <f>IF(K122='Drop Downs'!$A$1, 1, 0)</f>
        <v>0</v>
      </c>
      <c r="AR122" s="1">
        <f>IF(K122='Drop Downs'!$A$2, 1, 0)</f>
        <v>0</v>
      </c>
      <c r="AS122" s="1">
        <f>IF(K122='Drop Downs'!$A$3, 1, 0)</f>
        <v>0</v>
      </c>
      <c r="AT122" s="1">
        <f>IF(K122='Drop Downs'!$A$4, 1, 0)</f>
        <v>1</v>
      </c>
      <c r="AU122" s="1">
        <f>IF(I122='Drop Downs'!$J$1, 100, 0)</f>
        <v>0</v>
      </c>
      <c r="AV122" s="1">
        <f>IF(J122='Drop Downs'!$J$1, 100, 0)</f>
        <v>0</v>
      </c>
      <c r="AW122" s="1">
        <f t="shared" si="5"/>
        <v>0</v>
      </c>
      <c r="AX122" s="1">
        <f>IF(I122='Drop Downs'!$J$2, 50, 0)</f>
        <v>0</v>
      </c>
      <c r="AY122" s="1">
        <f>IF(J122='Drop Downs'!$J$2, 50, 0)</f>
        <v>0</v>
      </c>
      <c r="AZ122" s="1">
        <f t="shared" si="6"/>
        <v>0</v>
      </c>
      <c r="BA122" s="1">
        <f>IF(I122='Drop Downs'!$J$4, 20, 0)</f>
        <v>20</v>
      </c>
      <c r="BB122" s="1">
        <f>IF(J122='Drop Downs'!$J$4, 20, 0)</f>
        <v>0</v>
      </c>
      <c r="BC122" s="1">
        <f t="shared" si="7"/>
        <v>20</v>
      </c>
      <c r="BD122" s="1">
        <f>IF(I122='Drop Downs'!$J$3, 1,0)</f>
        <v>0</v>
      </c>
      <c r="BE122" s="1">
        <f>IF(J122='Drop Downs'!$J$3, 1, 0)</f>
        <v>1</v>
      </c>
      <c r="BF122" s="1">
        <f t="shared" si="8"/>
        <v>1</v>
      </c>
      <c r="BG122" s="1">
        <f t="shared" si="9"/>
        <v>20</v>
      </c>
      <c r="BH122" s="1">
        <f>IF(K122='Drop Downs'!$J$1, 1, 0)</f>
        <v>0</v>
      </c>
      <c r="BI122" s="1">
        <f>IF(K122='Drop Downs'!$J$2, 1, 0)</f>
        <v>0</v>
      </c>
      <c r="BJ122" s="1">
        <f>IF(K122='Drop Downs'!$J$3, 1, 0)</f>
        <v>0</v>
      </c>
      <c r="BK122" s="15">
        <f>IF(K122='Drop Downs'!$J$4, 1, 0)</f>
        <v>1</v>
      </c>
    </row>
    <row r="123" spans="1:63" x14ac:dyDescent="0.25">
      <c r="A123" s="9"/>
      <c r="B123" s="9" t="s">
        <v>235</v>
      </c>
      <c r="C123" s="9" t="s">
        <v>301</v>
      </c>
      <c r="D123" s="9">
        <v>56029</v>
      </c>
      <c r="E123" s="9"/>
      <c r="F123" s="9"/>
      <c r="G123" s="9"/>
      <c r="H123" s="9"/>
      <c r="I123" s="9" t="s">
        <v>10</v>
      </c>
      <c r="J123" s="9" t="s">
        <v>9</v>
      </c>
      <c r="K123" s="9" t="str">
        <f>IFERROR(VLOOKUP(BG123, 'Drop Downs'!$I$1:$J$4, 2, FALSE)," ")</f>
        <v>Unknown</v>
      </c>
      <c r="L123" s="9"/>
      <c r="M123" s="9" t="s">
        <v>15</v>
      </c>
      <c r="N123" s="22" t="s">
        <v>321</v>
      </c>
      <c r="O123" s="9"/>
      <c r="P123" s="9"/>
      <c r="Q123" s="9"/>
      <c r="R123" s="9"/>
      <c r="S123" s="9"/>
      <c r="T123" s="9"/>
      <c r="U123" s="9"/>
      <c r="V123" s="10"/>
      <c r="W123" s="9" t="s">
        <v>88</v>
      </c>
      <c r="X123" s="9"/>
      <c r="Y123" s="9" t="s">
        <v>302</v>
      </c>
      <c r="Z123" s="9" t="s">
        <v>26</v>
      </c>
      <c r="AA123" s="9" t="s">
        <v>32</v>
      </c>
      <c r="AB123" s="10">
        <v>45392</v>
      </c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1"/>
      <c r="AQ123" s="1">
        <f>IF(K123='Drop Downs'!$A$1, 1, 0)</f>
        <v>0</v>
      </c>
      <c r="AR123" s="1">
        <f>IF(K123='Drop Downs'!$A$2, 1, 0)</f>
        <v>0</v>
      </c>
      <c r="AS123" s="1">
        <f>IF(K123='Drop Downs'!$A$3, 1, 0)</f>
        <v>0</v>
      </c>
      <c r="AT123" s="1">
        <f>IF(K123='Drop Downs'!$A$4, 1, 0)</f>
        <v>1</v>
      </c>
      <c r="AU123" s="1">
        <f>IF(I123='Drop Downs'!$J$1, 100, 0)</f>
        <v>0</v>
      </c>
      <c r="AV123" s="1">
        <f>IF(J123='Drop Downs'!$J$1, 100, 0)</f>
        <v>0</v>
      </c>
      <c r="AW123" s="1">
        <f t="shared" si="5"/>
        <v>0</v>
      </c>
      <c r="AX123" s="1">
        <f>IF(I123='Drop Downs'!$J$2, 50, 0)</f>
        <v>0</v>
      </c>
      <c r="AY123" s="1">
        <f>IF(J123='Drop Downs'!$J$2, 50, 0)</f>
        <v>0</v>
      </c>
      <c r="AZ123" s="1">
        <f t="shared" si="6"/>
        <v>0</v>
      </c>
      <c r="BA123" s="1">
        <f>IF(I123='Drop Downs'!$J$4, 20, 0)</f>
        <v>20</v>
      </c>
      <c r="BB123" s="1">
        <f>IF(J123='Drop Downs'!$J$4, 20, 0)</f>
        <v>0</v>
      </c>
      <c r="BC123" s="1">
        <f t="shared" si="7"/>
        <v>20</v>
      </c>
      <c r="BD123" s="1">
        <f>IF(I123='Drop Downs'!$J$3, 1,0)</f>
        <v>0</v>
      </c>
      <c r="BE123" s="1">
        <f>IF(J123='Drop Downs'!$J$3, 1, 0)</f>
        <v>1</v>
      </c>
      <c r="BF123" s="1">
        <f t="shared" si="8"/>
        <v>1</v>
      </c>
      <c r="BG123" s="1">
        <f t="shared" si="9"/>
        <v>20</v>
      </c>
      <c r="BH123" s="1">
        <f>IF(K123='Drop Downs'!$J$1, 1, 0)</f>
        <v>0</v>
      </c>
      <c r="BI123" s="1">
        <f>IF(K123='Drop Downs'!$J$2, 1, 0)</f>
        <v>0</v>
      </c>
      <c r="BJ123" s="1">
        <f>IF(K123='Drop Downs'!$J$3, 1, 0)</f>
        <v>0</v>
      </c>
      <c r="BK123" s="15">
        <f>IF(K123='Drop Downs'!$J$4, 1, 0)</f>
        <v>1</v>
      </c>
    </row>
    <row r="124" spans="1:63" x14ac:dyDescent="0.25">
      <c r="A124" s="9"/>
      <c r="B124" s="9" t="s">
        <v>236</v>
      </c>
      <c r="C124" s="9" t="s">
        <v>301</v>
      </c>
      <c r="D124" s="9">
        <v>56029</v>
      </c>
      <c r="E124" s="9"/>
      <c r="F124" s="9"/>
      <c r="G124" s="9"/>
      <c r="H124" s="9"/>
      <c r="I124" s="9" t="s">
        <v>10</v>
      </c>
      <c r="J124" s="9" t="s">
        <v>9</v>
      </c>
      <c r="K124" s="9" t="str">
        <f>IFERROR(VLOOKUP(BG124, 'Drop Downs'!$I$1:$J$4, 2, FALSE)," ")</f>
        <v>Unknown</v>
      </c>
      <c r="L124" s="9"/>
      <c r="M124" s="9" t="s">
        <v>15</v>
      </c>
      <c r="N124" s="22" t="s">
        <v>321</v>
      </c>
      <c r="O124" s="9"/>
      <c r="P124" s="9"/>
      <c r="Q124" s="9"/>
      <c r="R124" s="9"/>
      <c r="S124" s="9"/>
      <c r="T124" s="9"/>
      <c r="U124" s="9"/>
      <c r="V124" s="10"/>
      <c r="W124" s="9" t="s">
        <v>88</v>
      </c>
      <c r="X124" s="9"/>
      <c r="Y124" s="9" t="s">
        <v>302</v>
      </c>
      <c r="Z124" s="9" t="s">
        <v>26</v>
      </c>
      <c r="AA124" s="9" t="s">
        <v>32</v>
      </c>
      <c r="AB124" s="10">
        <v>45034</v>
      </c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1"/>
      <c r="AQ124" s="1">
        <f>IF(K124='Drop Downs'!$A$1, 1, 0)</f>
        <v>0</v>
      </c>
      <c r="AR124" s="1">
        <f>IF(K124='Drop Downs'!$A$2, 1, 0)</f>
        <v>0</v>
      </c>
      <c r="AS124" s="1">
        <f>IF(K124='Drop Downs'!$A$3, 1, 0)</f>
        <v>0</v>
      </c>
      <c r="AT124" s="1">
        <f>IF(K124='Drop Downs'!$A$4, 1, 0)</f>
        <v>1</v>
      </c>
      <c r="AU124" s="1">
        <f>IF(I124='Drop Downs'!$J$1, 100, 0)</f>
        <v>0</v>
      </c>
      <c r="AV124" s="1">
        <f>IF(J124='Drop Downs'!$J$1, 100, 0)</f>
        <v>0</v>
      </c>
      <c r="AW124" s="1">
        <f t="shared" si="5"/>
        <v>0</v>
      </c>
      <c r="AX124" s="1">
        <f>IF(I124='Drop Downs'!$J$2, 50, 0)</f>
        <v>0</v>
      </c>
      <c r="AY124" s="1">
        <f>IF(J124='Drop Downs'!$J$2, 50, 0)</f>
        <v>0</v>
      </c>
      <c r="AZ124" s="1">
        <f t="shared" si="6"/>
        <v>0</v>
      </c>
      <c r="BA124" s="1">
        <f>IF(I124='Drop Downs'!$J$4, 20, 0)</f>
        <v>20</v>
      </c>
      <c r="BB124" s="1">
        <f>IF(J124='Drop Downs'!$J$4, 20, 0)</f>
        <v>0</v>
      </c>
      <c r="BC124" s="1">
        <f t="shared" si="7"/>
        <v>20</v>
      </c>
      <c r="BD124" s="1">
        <f>IF(I124='Drop Downs'!$J$3, 1,0)</f>
        <v>0</v>
      </c>
      <c r="BE124" s="1">
        <f>IF(J124='Drop Downs'!$J$3, 1, 0)</f>
        <v>1</v>
      </c>
      <c r="BF124" s="1">
        <f t="shared" si="8"/>
        <v>1</v>
      </c>
      <c r="BG124" s="1">
        <f t="shared" si="9"/>
        <v>20</v>
      </c>
      <c r="BH124" s="1">
        <f>IF(K124='Drop Downs'!$J$1, 1, 0)</f>
        <v>0</v>
      </c>
      <c r="BI124" s="1">
        <f>IF(K124='Drop Downs'!$J$2, 1, 0)</f>
        <v>0</v>
      </c>
      <c r="BJ124" s="1">
        <f>IF(K124='Drop Downs'!$J$3, 1, 0)</f>
        <v>0</v>
      </c>
      <c r="BK124" s="15">
        <f>IF(K124='Drop Downs'!$J$4, 1, 0)</f>
        <v>1</v>
      </c>
    </row>
    <row r="125" spans="1:63" x14ac:dyDescent="0.25">
      <c r="A125" s="9"/>
      <c r="B125" s="9" t="s">
        <v>237</v>
      </c>
      <c r="C125" s="9" t="s">
        <v>301</v>
      </c>
      <c r="D125" s="9">
        <v>56029</v>
      </c>
      <c r="E125" s="9"/>
      <c r="F125" s="9"/>
      <c r="G125" s="9"/>
      <c r="H125" s="9"/>
      <c r="I125" s="9" t="s">
        <v>10</v>
      </c>
      <c r="J125" s="9" t="s">
        <v>9</v>
      </c>
      <c r="K125" s="9" t="str">
        <f>IFERROR(VLOOKUP(BG125, 'Drop Downs'!$I$1:$J$4, 2, FALSE)," ")</f>
        <v>Unknown</v>
      </c>
      <c r="L125" s="9"/>
      <c r="M125" s="9" t="s">
        <v>15</v>
      </c>
      <c r="N125" s="22" t="s">
        <v>321</v>
      </c>
      <c r="O125" s="9"/>
      <c r="P125" s="9"/>
      <c r="Q125" s="9"/>
      <c r="R125" s="9"/>
      <c r="S125" s="9"/>
      <c r="T125" s="9"/>
      <c r="U125" s="9"/>
      <c r="V125" s="10"/>
      <c r="W125" s="9" t="s">
        <v>88</v>
      </c>
      <c r="X125" s="9"/>
      <c r="Y125" s="9" t="s">
        <v>302</v>
      </c>
      <c r="Z125" s="9" t="s">
        <v>26</v>
      </c>
      <c r="AA125" s="9" t="s">
        <v>32</v>
      </c>
      <c r="AB125" s="10">
        <v>45401</v>
      </c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1"/>
      <c r="AQ125" s="1">
        <f>IF(K125='Drop Downs'!$A$1, 1, 0)</f>
        <v>0</v>
      </c>
      <c r="AR125" s="1">
        <f>IF(K125='Drop Downs'!$A$2, 1, 0)</f>
        <v>0</v>
      </c>
      <c r="AS125" s="1">
        <f>IF(K125='Drop Downs'!$A$3, 1, 0)</f>
        <v>0</v>
      </c>
      <c r="AT125" s="1">
        <f>IF(K125='Drop Downs'!$A$4, 1, 0)</f>
        <v>1</v>
      </c>
      <c r="AU125" s="1">
        <f>IF(I125='Drop Downs'!$J$1, 100, 0)</f>
        <v>0</v>
      </c>
      <c r="AV125" s="1">
        <f>IF(J125='Drop Downs'!$J$1, 100, 0)</f>
        <v>0</v>
      </c>
      <c r="AW125" s="1">
        <f t="shared" si="5"/>
        <v>0</v>
      </c>
      <c r="AX125" s="1">
        <f>IF(I125='Drop Downs'!$J$2, 50, 0)</f>
        <v>0</v>
      </c>
      <c r="AY125" s="1">
        <f>IF(J125='Drop Downs'!$J$2, 50, 0)</f>
        <v>0</v>
      </c>
      <c r="AZ125" s="1">
        <f t="shared" si="6"/>
        <v>0</v>
      </c>
      <c r="BA125" s="1">
        <f>IF(I125='Drop Downs'!$J$4, 20, 0)</f>
        <v>20</v>
      </c>
      <c r="BB125" s="1">
        <f>IF(J125='Drop Downs'!$J$4, 20, 0)</f>
        <v>0</v>
      </c>
      <c r="BC125" s="1">
        <f t="shared" si="7"/>
        <v>20</v>
      </c>
      <c r="BD125" s="1">
        <f>IF(I125='Drop Downs'!$J$3, 1,0)</f>
        <v>0</v>
      </c>
      <c r="BE125" s="1">
        <f>IF(J125='Drop Downs'!$J$3, 1, 0)</f>
        <v>1</v>
      </c>
      <c r="BF125" s="1">
        <f t="shared" si="8"/>
        <v>1</v>
      </c>
      <c r="BG125" s="1">
        <f t="shared" si="9"/>
        <v>20</v>
      </c>
      <c r="BH125" s="1">
        <f>IF(K125='Drop Downs'!$J$1, 1, 0)</f>
        <v>0</v>
      </c>
      <c r="BI125" s="1">
        <f>IF(K125='Drop Downs'!$J$2, 1, 0)</f>
        <v>0</v>
      </c>
      <c r="BJ125" s="1">
        <f>IF(K125='Drop Downs'!$J$3, 1, 0)</f>
        <v>0</v>
      </c>
      <c r="BK125" s="15">
        <f>IF(K125='Drop Downs'!$J$4, 1, 0)</f>
        <v>1</v>
      </c>
    </row>
    <row r="126" spans="1:63" x14ac:dyDescent="0.25">
      <c r="A126" s="9"/>
      <c r="B126" s="9" t="s">
        <v>238</v>
      </c>
      <c r="C126" s="9" t="s">
        <v>301</v>
      </c>
      <c r="D126" s="9">
        <v>56029</v>
      </c>
      <c r="E126" s="9"/>
      <c r="F126" s="9"/>
      <c r="G126" s="9"/>
      <c r="H126" s="9"/>
      <c r="I126" s="9" t="s">
        <v>10</v>
      </c>
      <c r="J126" s="9" t="s">
        <v>9</v>
      </c>
      <c r="K126" s="9" t="str">
        <f>IFERROR(VLOOKUP(BG126, 'Drop Downs'!$I$1:$J$4, 2, FALSE)," ")</f>
        <v>Unknown</v>
      </c>
      <c r="L126" s="9"/>
      <c r="M126" s="9" t="s">
        <v>15</v>
      </c>
      <c r="N126" s="22" t="s">
        <v>321</v>
      </c>
      <c r="O126" s="9"/>
      <c r="P126" s="9"/>
      <c r="Q126" s="9"/>
      <c r="R126" s="9"/>
      <c r="S126" s="9"/>
      <c r="T126" s="9"/>
      <c r="U126" s="9"/>
      <c r="V126" s="10"/>
      <c r="W126" s="9" t="s">
        <v>88</v>
      </c>
      <c r="X126" s="9"/>
      <c r="Y126" s="9" t="s">
        <v>302</v>
      </c>
      <c r="Z126" s="9" t="s">
        <v>26</v>
      </c>
      <c r="AA126" s="9" t="s">
        <v>32</v>
      </c>
      <c r="AB126" s="10">
        <v>45033</v>
      </c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1"/>
      <c r="AQ126" s="1">
        <f>IF(K126='Drop Downs'!$A$1, 1, 0)</f>
        <v>0</v>
      </c>
      <c r="AR126" s="1">
        <f>IF(K126='Drop Downs'!$A$2, 1, 0)</f>
        <v>0</v>
      </c>
      <c r="AS126" s="1">
        <f>IF(K126='Drop Downs'!$A$3, 1, 0)</f>
        <v>0</v>
      </c>
      <c r="AT126" s="1">
        <f>IF(K126='Drop Downs'!$A$4, 1, 0)</f>
        <v>1</v>
      </c>
      <c r="AU126" s="1">
        <f>IF(I126='Drop Downs'!$J$1, 100, 0)</f>
        <v>0</v>
      </c>
      <c r="AV126" s="1">
        <f>IF(J126='Drop Downs'!$J$1, 100, 0)</f>
        <v>0</v>
      </c>
      <c r="AW126" s="1">
        <f t="shared" si="5"/>
        <v>0</v>
      </c>
      <c r="AX126" s="1">
        <f>IF(I126='Drop Downs'!$J$2, 50, 0)</f>
        <v>0</v>
      </c>
      <c r="AY126" s="1">
        <f>IF(J126='Drop Downs'!$J$2, 50, 0)</f>
        <v>0</v>
      </c>
      <c r="AZ126" s="1">
        <f t="shared" si="6"/>
        <v>0</v>
      </c>
      <c r="BA126" s="1">
        <f>IF(I126='Drop Downs'!$J$4, 20, 0)</f>
        <v>20</v>
      </c>
      <c r="BB126" s="1">
        <f>IF(J126='Drop Downs'!$J$4, 20, 0)</f>
        <v>0</v>
      </c>
      <c r="BC126" s="1">
        <f t="shared" si="7"/>
        <v>20</v>
      </c>
      <c r="BD126" s="1">
        <f>IF(I126='Drop Downs'!$J$3, 1,0)</f>
        <v>0</v>
      </c>
      <c r="BE126" s="1">
        <f>IF(J126='Drop Downs'!$J$3, 1, 0)</f>
        <v>1</v>
      </c>
      <c r="BF126" s="1">
        <f t="shared" si="8"/>
        <v>1</v>
      </c>
      <c r="BG126" s="1">
        <f t="shared" si="9"/>
        <v>20</v>
      </c>
      <c r="BH126" s="1">
        <f>IF(K126='Drop Downs'!$J$1, 1, 0)</f>
        <v>0</v>
      </c>
      <c r="BI126" s="1">
        <f>IF(K126='Drop Downs'!$J$2, 1, 0)</f>
        <v>0</v>
      </c>
      <c r="BJ126" s="1">
        <f>IF(K126='Drop Downs'!$J$3, 1, 0)</f>
        <v>0</v>
      </c>
      <c r="BK126" s="15">
        <f>IF(K126='Drop Downs'!$J$4, 1, 0)</f>
        <v>1</v>
      </c>
    </row>
    <row r="127" spans="1:63" x14ac:dyDescent="0.25">
      <c r="A127" s="9"/>
      <c r="B127" s="9" t="s">
        <v>239</v>
      </c>
      <c r="C127" s="9" t="s">
        <v>301</v>
      </c>
      <c r="D127" s="9">
        <v>56029</v>
      </c>
      <c r="E127" s="9"/>
      <c r="F127" s="9"/>
      <c r="G127" s="9"/>
      <c r="H127" s="9"/>
      <c r="I127" s="9" t="s">
        <v>10</v>
      </c>
      <c r="J127" s="9" t="s">
        <v>9</v>
      </c>
      <c r="K127" s="9" t="str">
        <f>IFERROR(VLOOKUP(BG127, 'Drop Downs'!$I$1:$J$4, 2, FALSE)," ")</f>
        <v>Unknown</v>
      </c>
      <c r="L127" s="9"/>
      <c r="M127" s="9" t="s">
        <v>15</v>
      </c>
      <c r="N127" s="22" t="s">
        <v>321</v>
      </c>
      <c r="O127" s="9"/>
      <c r="P127" s="9"/>
      <c r="Q127" s="9"/>
      <c r="R127" s="9"/>
      <c r="S127" s="9"/>
      <c r="T127" s="9"/>
      <c r="U127" s="9"/>
      <c r="V127" s="10"/>
      <c r="W127" s="9" t="s">
        <v>88</v>
      </c>
      <c r="X127" s="9"/>
      <c r="Y127" s="9" t="s">
        <v>302</v>
      </c>
      <c r="Z127" s="9" t="s">
        <v>26</v>
      </c>
      <c r="AA127" s="9" t="s">
        <v>32</v>
      </c>
      <c r="AB127" s="10">
        <v>45033</v>
      </c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1"/>
      <c r="AQ127" s="1">
        <f>IF(K127='Drop Downs'!$A$1, 1, 0)</f>
        <v>0</v>
      </c>
      <c r="AR127" s="1">
        <f>IF(K127='Drop Downs'!$A$2, 1, 0)</f>
        <v>0</v>
      </c>
      <c r="AS127" s="1">
        <f>IF(K127='Drop Downs'!$A$3, 1, 0)</f>
        <v>0</v>
      </c>
      <c r="AT127" s="1">
        <f>IF(K127='Drop Downs'!$A$4, 1, 0)</f>
        <v>1</v>
      </c>
      <c r="AU127" s="1">
        <f>IF(I127='Drop Downs'!$J$1, 100, 0)</f>
        <v>0</v>
      </c>
      <c r="AV127" s="1">
        <f>IF(J127='Drop Downs'!$J$1, 100, 0)</f>
        <v>0</v>
      </c>
      <c r="AW127" s="1">
        <f t="shared" si="5"/>
        <v>0</v>
      </c>
      <c r="AX127" s="1">
        <f>IF(I127='Drop Downs'!$J$2, 50, 0)</f>
        <v>0</v>
      </c>
      <c r="AY127" s="1">
        <f>IF(J127='Drop Downs'!$J$2, 50, 0)</f>
        <v>0</v>
      </c>
      <c r="AZ127" s="1">
        <f t="shared" si="6"/>
        <v>0</v>
      </c>
      <c r="BA127" s="1">
        <f>IF(I127='Drop Downs'!$J$4, 20, 0)</f>
        <v>20</v>
      </c>
      <c r="BB127" s="1">
        <f>IF(J127='Drop Downs'!$J$4, 20, 0)</f>
        <v>0</v>
      </c>
      <c r="BC127" s="1">
        <f t="shared" si="7"/>
        <v>20</v>
      </c>
      <c r="BD127" s="1">
        <f>IF(I127='Drop Downs'!$J$3, 1,0)</f>
        <v>0</v>
      </c>
      <c r="BE127" s="1">
        <f>IF(J127='Drop Downs'!$J$3, 1, 0)</f>
        <v>1</v>
      </c>
      <c r="BF127" s="1">
        <f t="shared" si="8"/>
        <v>1</v>
      </c>
      <c r="BG127" s="1">
        <f t="shared" si="9"/>
        <v>20</v>
      </c>
      <c r="BH127" s="1">
        <f>IF(K127='Drop Downs'!$J$1, 1, 0)</f>
        <v>0</v>
      </c>
      <c r="BI127" s="1">
        <f>IF(K127='Drop Downs'!$J$2, 1, 0)</f>
        <v>0</v>
      </c>
      <c r="BJ127" s="1">
        <f>IF(K127='Drop Downs'!$J$3, 1, 0)</f>
        <v>0</v>
      </c>
      <c r="BK127" s="15">
        <f>IF(K127='Drop Downs'!$J$4, 1, 0)</f>
        <v>1</v>
      </c>
    </row>
    <row r="128" spans="1:63" x14ac:dyDescent="0.25">
      <c r="A128" s="9"/>
      <c r="B128" s="9" t="s">
        <v>240</v>
      </c>
      <c r="C128" s="9" t="s">
        <v>301</v>
      </c>
      <c r="D128" s="9">
        <v>56029</v>
      </c>
      <c r="E128" s="9"/>
      <c r="F128" s="9"/>
      <c r="G128" s="9"/>
      <c r="H128" s="9"/>
      <c r="I128" s="9" t="s">
        <v>10</v>
      </c>
      <c r="J128" s="9" t="s">
        <v>9</v>
      </c>
      <c r="K128" s="9" t="str">
        <f>IFERROR(VLOOKUP(BG128, 'Drop Downs'!$I$1:$J$4, 2, FALSE)," ")</f>
        <v>Unknown</v>
      </c>
      <c r="L128" s="9"/>
      <c r="M128" s="9" t="s">
        <v>15</v>
      </c>
      <c r="N128" s="22" t="s">
        <v>321</v>
      </c>
      <c r="O128" s="9"/>
      <c r="P128" s="9"/>
      <c r="Q128" s="9"/>
      <c r="R128" s="9"/>
      <c r="S128" s="9"/>
      <c r="T128" s="9"/>
      <c r="U128" s="9"/>
      <c r="V128" s="10"/>
      <c r="W128" s="9" t="s">
        <v>86</v>
      </c>
      <c r="X128" s="9"/>
      <c r="Y128" s="9" t="s">
        <v>303</v>
      </c>
      <c r="Z128" s="9" t="s">
        <v>26</v>
      </c>
      <c r="AA128" s="9" t="s">
        <v>32</v>
      </c>
      <c r="AB128" s="10">
        <v>45029</v>
      </c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1"/>
      <c r="AQ128" s="1">
        <f>IF(K128='Drop Downs'!$A$1, 1, 0)</f>
        <v>0</v>
      </c>
      <c r="AR128" s="1">
        <f>IF(K128='Drop Downs'!$A$2, 1, 0)</f>
        <v>0</v>
      </c>
      <c r="AS128" s="1">
        <f>IF(K128='Drop Downs'!$A$3, 1, 0)</f>
        <v>0</v>
      </c>
      <c r="AT128" s="1">
        <f>IF(K128='Drop Downs'!$A$4, 1, 0)</f>
        <v>1</v>
      </c>
      <c r="AU128" s="1">
        <f>IF(I128='Drop Downs'!$J$1, 100, 0)</f>
        <v>0</v>
      </c>
      <c r="AV128" s="1">
        <f>IF(J128='Drop Downs'!$J$1, 100, 0)</f>
        <v>0</v>
      </c>
      <c r="AW128" s="1">
        <f t="shared" si="5"/>
        <v>0</v>
      </c>
      <c r="AX128" s="1">
        <f>IF(I128='Drop Downs'!$J$2, 50, 0)</f>
        <v>0</v>
      </c>
      <c r="AY128" s="1">
        <f>IF(J128='Drop Downs'!$J$2, 50, 0)</f>
        <v>0</v>
      </c>
      <c r="AZ128" s="1">
        <f t="shared" si="6"/>
        <v>0</v>
      </c>
      <c r="BA128" s="1">
        <f>IF(I128='Drop Downs'!$J$4, 20, 0)</f>
        <v>20</v>
      </c>
      <c r="BB128" s="1">
        <f>IF(J128='Drop Downs'!$J$4, 20, 0)</f>
        <v>0</v>
      </c>
      <c r="BC128" s="1">
        <f t="shared" si="7"/>
        <v>20</v>
      </c>
      <c r="BD128" s="1">
        <f>IF(I128='Drop Downs'!$J$3, 1,0)</f>
        <v>0</v>
      </c>
      <c r="BE128" s="1">
        <f>IF(J128='Drop Downs'!$J$3, 1, 0)</f>
        <v>1</v>
      </c>
      <c r="BF128" s="1">
        <f t="shared" si="8"/>
        <v>1</v>
      </c>
      <c r="BG128" s="1">
        <f t="shared" si="9"/>
        <v>20</v>
      </c>
      <c r="BH128" s="1">
        <f>IF(K128='Drop Downs'!$J$1, 1, 0)</f>
        <v>0</v>
      </c>
      <c r="BI128" s="1">
        <f>IF(K128='Drop Downs'!$J$2, 1, 0)</f>
        <v>0</v>
      </c>
      <c r="BJ128" s="1">
        <f>IF(K128='Drop Downs'!$J$3, 1, 0)</f>
        <v>0</v>
      </c>
      <c r="BK128" s="15">
        <f>IF(K128='Drop Downs'!$J$4, 1, 0)</f>
        <v>1</v>
      </c>
    </row>
    <row r="129" spans="1:63" x14ac:dyDescent="0.25">
      <c r="A129" s="9"/>
      <c r="B129" s="9" t="s">
        <v>241</v>
      </c>
      <c r="C129" s="9" t="s">
        <v>301</v>
      </c>
      <c r="D129" s="9">
        <v>56029</v>
      </c>
      <c r="E129" s="9"/>
      <c r="F129" s="9"/>
      <c r="G129" s="9"/>
      <c r="H129" s="9"/>
      <c r="I129" s="9" t="s">
        <v>10</v>
      </c>
      <c r="J129" s="9" t="s">
        <v>9</v>
      </c>
      <c r="K129" s="9" t="str">
        <f>IFERROR(VLOOKUP(BG129, 'Drop Downs'!$I$1:$J$4, 2, FALSE)," ")</f>
        <v>Unknown</v>
      </c>
      <c r="L129" s="9"/>
      <c r="M129" s="9" t="s">
        <v>15</v>
      </c>
      <c r="N129" s="22" t="s">
        <v>321</v>
      </c>
      <c r="O129" s="9"/>
      <c r="P129" s="9"/>
      <c r="Q129" s="9"/>
      <c r="R129" s="9"/>
      <c r="S129" s="9"/>
      <c r="T129" s="9"/>
      <c r="U129" s="9"/>
      <c r="V129" s="10"/>
      <c r="W129" s="9" t="s">
        <v>88</v>
      </c>
      <c r="X129" s="9"/>
      <c r="Y129" s="9" t="s">
        <v>302</v>
      </c>
      <c r="Z129" s="9" t="s">
        <v>26</v>
      </c>
      <c r="AA129" s="9" t="s">
        <v>32</v>
      </c>
      <c r="AB129" s="10">
        <v>45027</v>
      </c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1"/>
      <c r="AQ129" s="1">
        <f>IF(K129='Drop Downs'!$A$1, 1, 0)</f>
        <v>0</v>
      </c>
      <c r="AR129" s="1">
        <f>IF(K129='Drop Downs'!$A$2, 1, 0)</f>
        <v>0</v>
      </c>
      <c r="AS129" s="1">
        <f>IF(K129='Drop Downs'!$A$3, 1, 0)</f>
        <v>0</v>
      </c>
      <c r="AT129" s="1">
        <f>IF(K129='Drop Downs'!$A$4, 1, 0)</f>
        <v>1</v>
      </c>
      <c r="AU129" s="1">
        <f>IF(I129='Drop Downs'!$J$1, 100, 0)</f>
        <v>0</v>
      </c>
      <c r="AV129" s="1">
        <f>IF(J129='Drop Downs'!$J$1, 100, 0)</f>
        <v>0</v>
      </c>
      <c r="AW129" s="1">
        <f t="shared" si="5"/>
        <v>0</v>
      </c>
      <c r="AX129" s="1">
        <f>IF(I129='Drop Downs'!$J$2, 50, 0)</f>
        <v>0</v>
      </c>
      <c r="AY129" s="1">
        <f>IF(J129='Drop Downs'!$J$2, 50, 0)</f>
        <v>0</v>
      </c>
      <c r="AZ129" s="1">
        <f t="shared" si="6"/>
        <v>0</v>
      </c>
      <c r="BA129" s="1">
        <f>IF(I129='Drop Downs'!$J$4, 20, 0)</f>
        <v>20</v>
      </c>
      <c r="BB129" s="1">
        <f>IF(J129='Drop Downs'!$J$4, 20, 0)</f>
        <v>0</v>
      </c>
      <c r="BC129" s="1">
        <f t="shared" si="7"/>
        <v>20</v>
      </c>
      <c r="BD129" s="1">
        <f>IF(I129='Drop Downs'!$J$3, 1,0)</f>
        <v>0</v>
      </c>
      <c r="BE129" s="1">
        <f>IF(J129='Drop Downs'!$J$3, 1, 0)</f>
        <v>1</v>
      </c>
      <c r="BF129" s="1">
        <f t="shared" si="8"/>
        <v>1</v>
      </c>
      <c r="BG129" s="1">
        <f t="shared" si="9"/>
        <v>20</v>
      </c>
      <c r="BH129" s="1">
        <f>IF(K129='Drop Downs'!$J$1, 1, 0)</f>
        <v>0</v>
      </c>
      <c r="BI129" s="1">
        <f>IF(K129='Drop Downs'!$J$2, 1, 0)</f>
        <v>0</v>
      </c>
      <c r="BJ129" s="1">
        <f>IF(K129='Drop Downs'!$J$3, 1, 0)</f>
        <v>0</v>
      </c>
      <c r="BK129" s="15">
        <f>IF(K129='Drop Downs'!$J$4, 1, 0)</f>
        <v>1</v>
      </c>
    </row>
    <row r="130" spans="1:63" x14ac:dyDescent="0.25">
      <c r="A130" s="9"/>
      <c r="B130" s="9" t="s">
        <v>242</v>
      </c>
      <c r="C130" s="9" t="s">
        <v>301</v>
      </c>
      <c r="D130" s="9">
        <v>56029</v>
      </c>
      <c r="E130" s="9"/>
      <c r="F130" s="9"/>
      <c r="G130" s="9"/>
      <c r="H130" s="9"/>
      <c r="I130" s="9" t="s">
        <v>10</v>
      </c>
      <c r="J130" s="9" t="s">
        <v>9</v>
      </c>
      <c r="K130" s="9" t="str">
        <f>IFERROR(VLOOKUP(BG130, 'Drop Downs'!$I$1:$J$4, 2, FALSE)," ")</f>
        <v>Unknown</v>
      </c>
      <c r="L130" s="9"/>
      <c r="M130" s="9" t="s">
        <v>15</v>
      </c>
      <c r="N130" s="22" t="s">
        <v>321</v>
      </c>
      <c r="O130" s="9"/>
      <c r="P130" s="9"/>
      <c r="Q130" s="9"/>
      <c r="R130" s="9"/>
      <c r="S130" s="9"/>
      <c r="T130" s="9"/>
      <c r="U130" s="9"/>
      <c r="V130" s="10"/>
      <c r="W130" s="9" t="s">
        <v>87</v>
      </c>
      <c r="X130" s="9"/>
      <c r="Y130" s="9" t="s">
        <v>302</v>
      </c>
      <c r="Z130" s="9" t="s">
        <v>26</v>
      </c>
      <c r="AA130" s="9" t="s">
        <v>32</v>
      </c>
      <c r="AB130" s="10">
        <v>45033</v>
      </c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1"/>
      <c r="AQ130" s="1">
        <f>IF(K130='Drop Downs'!$A$1, 1, 0)</f>
        <v>0</v>
      </c>
      <c r="AR130" s="1">
        <f>IF(K130='Drop Downs'!$A$2, 1, 0)</f>
        <v>0</v>
      </c>
      <c r="AS130" s="1">
        <f>IF(K130='Drop Downs'!$A$3, 1, 0)</f>
        <v>0</v>
      </c>
      <c r="AT130" s="1">
        <f>IF(K130='Drop Downs'!$A$4, 1, 0)</f>
        <v>1</v>
      </c>
      <c r="AU130" s="1">
        <f>IF(I130='Drop Downs'!$J$1, 100, 0)</f>
        <v>0</v>
      </c>
      <c r="AV130" s="1">
        <f>IF(J130='Drop Downs'!$J$1, 100, 0)</f>
        <v>0</v>
      </c>
      <c r="AW130" s="1">
        <f t="shared" si="5"/>
        <v>0</v>
      </c>
      <c r="AX130" s="1">
        <f>IF(I130='Drop Downs'!$J$2, 50, 0)</f>
        <v>0</v>
      </c>
      <c r="AY130" s="1">
        <f>IF(J130='Drop Downs'!$J$2, 50, 0)</f>
        <v>0</v>
      </c>
      <c r="AZ130" s="1">
        <f t="shared" si="6"/>
        <v>0</v>
      </c>
      <c r="BA130" s="1">
        <f>IF(I130='Drop Downs'!$J$4, 20, 0)</f>
        <v>20</v>
      </c>
      <c r="BB130" s="1">
        <f>IF(J130='Drop Downs'!$J$4, 20, 0)</f>
        <v>0</v>
      </c>
      <c r="BC130" s="1">
        <f t="shared" si="7"/>
        <v>20</v>
      </c>
      <c r="BD130" s="1">
        <f>IF(I130='Drop Downs'!$J$3, 1,0)</f>
        <v>0</v>
      </c>
      <c r="BE130" s="1">
        <f>IF(J130='Drop Downs'!$J$3, 1, 0)</f>
        <v>1</v>
      </c>
      <c r="BF130" s="1">
        <f t="shared" si="8"/>
        <v>1</v>
      </c>
      <c r="BG130" s="1">
        <f t="shared" si="9"/>
        <v>20</v>
      </c>
      <c r="BH130" s="1">
        <f>IF(K130='Drop Downs'!$J$1, 1, 0)</f>
        <v>0</v>
      </c>
      <c r="BI130" s="1">
        <f>IF(K130='Drop Downs'!$J$2, 1, 0)</f>
        <v>0</v>
      </c>
      <c r="BJ130" s="1">
        <f>IF(K130='Drop Downs'!$J$3, 1, 0)</f>
        <v>0</v>
      </c>
      <c r="BK130" s="15">
        <f>IF(K130='Drop Downs'!$J$4, 1, 0)</f>
        <v>1</v>
      </c>
    </row>
    <row r="131" spans="1:63" x14ac:dyDescent="0.25">
      <c r="A131" s="9"/>
      <c r="B131" s="9" t="s">
        <v>243</v>
      </c>
      <c r="C131" s="9" t="s">
        <v>301</v>
      </c>
      <c r="D131" s="9">
        <v>56029</v>
      </c>
      <c r="E131" s="9"/>
      <c r="F131" s="9"/>
      <c r="G131" s="9"/>
      <c r="H131" s="9"/>
      <c r="I131" s="9" t="s">
        <v>10</v>
      </c>
      <c r="J131" s="9" t="s">
        <v>9</v>
      </c>
      <c r="K131" s="9" t="str">
        <f>IFERROR(VLOOKUP(BG131, 'Drop Downs'!$I$1:$J$4, 2, FALSE)," ")</f>
        <v>Unknown</v>
      </c>
      <c r="L131" s="9"/>
      <c r="M131" s="9" t="s">
        <v>15</v>
      </c>
      <c r="N131" s="22" t="s">
        <v>321</v>
      </c>
      <c r="O131" s="9"/>
      <c r="P131" s="9"/>
      <c r="Q131" s="9"/>
      <c r="R131" s="9"/>
      <c r="S131" s="9"/>
      <c r="T131" s="9"/>
      <c r="U131" s="9"/>
      <c r="V131" s="10"/>
      <c r="W131" s="9" t="s">
        <v>88</v>
      </c>
      <c r="X131" s="9"/>
      <c r="Y131" s="9" t="s">
        <v>302</v>
      </c>
      <c r="Z131" s="9" t="s">
        <v>26</v>
      </c>
      <c r="AA131" s="9" t="s">
        <v>32</v>
      </c>
      <c r="AB131" s="10">
        <v>45033</v>
      </c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1"/>
      <c r="AQ131" s="1">
        <f>IF(K131='Drop Downs'!$A$1, 1, 0)</f>
        <v>0</v>
      </c>
      <c r="AR131" s="1">
        <f>IF(K131='Drop Downs'!$A$2, 1, 0)</f>
        <v>0</v>
      </c>
      <c r="AS131" s="1">
        <f>IF(K131='Drop Downs'!$A$3, 1, 0)</f>
        <v>0</v>
      </c>
      <c r="AT131" s="1">
        <f>IF(K131='Drop Downs'!$A$4, 1, 0)</f>
        <v>1</v>
      </c>
      <c r="AU131" s="1">
        <f>IF(I131='Drop Downs'!$J$1, 100, 0)</f>
        <v>0</v>
      </c>
      <c r="AV131" s="1">
        <f>IF(J131='Drop Downs'!$J$1, 100, 0)</f>
        <v>0</v>
      </c>
      <c r="AW131" s="1">
        <f t="shared" ref="AW131:AW194" si="10">MAX(AU131:AV131)</f>
        <v>0</v>
      </c>
      <c r="AX131" s="1">
        <f>IF(I131='Drop Downs'!$J$2, 50, 0)</f>
        <v>0</v>
      </c>
      <c r="AY131" s="1">
        <f>IF(J131='Drop Downs'!$J$2, 50, 0)</f>
        <v>0</v>
      </c>
      <c r="AZ131" s="1">
        <f t="shared" ref="AZ131:AZ194" si="11">MAX(AX131:AY131)</f>
        <v>0</v>
      </c>
      <c r="BA131" s="1">
        <f>IF(I131='Drop Downs'!$J$4, 20, 0)</f>
        <v>20</v>
      </c>
      <c r="BB131" s="1">
        <f>IF(J131='Drop Downs'!$J$4, 20, 0)</f>
        <v>0</v>
      </c>
      <c r="BC131" s="1">
        <f t="shared" ref="BC131:BC194" si="12">MAX(BA131:BB131)</f>
        <v>20</v>
      </c>
      <c r="BD131" s="1">
        <f>IF(I131='Drop Downs'!$J$3, 1,0)</f>
        <v>0</v>
      </c>
      <c r="BE131" s="1">
        <f>IF(J131='Drop Downs'!$J$3, 1, 0)</f>
        <v>1</v>
      </c>
      <c r="BF131" s="1">
        <f t="shared" ref="BF131:BF194" si="13">MAX(BD131:BE131)</f>
        <v>1</v>
      </c>
      <c r="BG131" s="1">
        <f t="shared" ref="BG131:BG194" si="14">MAX(AW131,AZ131,BC131,BF131)</f>
        <v>20</v>
      </c>
      <c r="BH131" s="1">
        <f>IF(K131='Drop Downs'!$J$1, 1, 0)</f>
        <v>0</v>
      </c>
      <c r="BI131" s="1">
        <f>IF(K131='Drop Downs'!$J$2, 1, 0)</f>
        <v>0</v>
      </c>
      <c r="BJ131" s="1">
        <f>IF(K131='Drop Downs'!$J$3, 1, 0)</f>
        <v>0</v>
      </c>
      <c r="BK131" s="15">
        <f>IF(K131='Drop Downs'!$J$4, 1, 0)</f>
        <v>1</v>
      </c>
    </row>
    <row r="132" spans="1:63" x14ac:dyDescent="0.25">
      <c r="A132" s="9"/>
      <c r="B132" s="9" t="s">
        <v>244</v>
      </c>
      <c r="C132" s="9" t="s">
        <v>301</v>
      </c>
      <c r="D132" s="9">
        <v>56029</v>
      </c>
      <c r="E132" s="9"/>
      <c r="F132" s="9"/>
      <c r="G132" s="9"/>
      <c r="H132" s="9"/>
      <c r="I132" s="9" t="s">
        <v>10</v>
      </c>
      <c r="J132" s="9" t="s">
        <v>9</v>
      </c>
      <c r="K132" s="9" t="str">
        <f>IFERROR(VLOOKUP(BG132, 'Drop Downs'!$I$1:$J$4, 2, FALSE)," ")</f>
        <v>Unknown</v>
      </c>
      <c r="L132" s="9"/>
      <c r="M132" s="9" t="s">
        <v>15</v>
      </c>
      <c r="N132" s="22" t="s">
        <v>321</v>
      </c>
      <c r="O132" s="9"/>
      <c r="P132" s="9"/>
      <c r="Q132" s="9"/>
      <c r="R132" s="9"/>
      <c r="S132" s="9"/>
      <c r="T132" s="9"/>
      <c r="U132" s="9"/>
      <c r="V132" s="10"/>
      <c r="W132" s="9" t="s">
        <v>88</v>
      </c>
      <c r="X132" s="9"/>
      <c r="Y132" s="9" t="s">
        <v>302</v>
      </c>
      <c r="Z132" s="9" t="s">
        <v>26</v>
      </c>
      <c r="AA132" s="9" t="s">
        <v>32</v>
      </c>
      <c r="AB132" s="10">
        <v>45027</v>
      </c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1"/>
      <c r="AQ132" s="1">
        <f>IF(K132='Drop Downs'!$A$1, 1, 0)</f>
        <v>0</v>
      </c>
      <c r="AR132" s="1">
        <f>IF(K132='Drop Downs'!$A$2, 1, 0)</f>
        <v>0</v>
      </c>
      <c r="AS132" s="1">
        <f>IF(K132='Drop Downs'!$A$3, 1, 0)</f>
        <v>0</v>
      </c>
      <c r="AT132" s="1">
        <f>IF(K132='Drop Downs'!$A$4, 1, 0)</f>
        <v>1</v>
      </c>
      <c r="AU132" s="1">
        <f>IF(I132='Drop Downs'!$J$1, 100, 0)</f>
        <v>0</v>
      </c>
      <c r="AV132" s="1">
        <f>IF(J132='Drop Downs'!$J$1, 100, 0)</f>
        <v>0</v>
      </c>
      <c r="AW132" s="1">
        <f t="shared" si="10"/>
        <v>0</v>
      </c>
      <c r="AX132" s="1">
        <f>IF(I132='Drop Downs'!$J$2, 50, 0)</f>
        <v>0</v>
      </c>
      <c r="AY132" s="1">
        <f>IF(J132='Drop Downs'!$J$2, 50, 0)</f>
        <v>0</v>
      </c>
      <c r="AZ132" s="1">
        <f t="shared" si="11"/>
        <v>0</v>
      </c>
      <c r="BA132" s="1">
        <f>IF(I132='Drop Downs'!$J$4, 20, 0)</f>
        <v>20</v>
      </c>
      <c r="BB132" s="1">
        <f>IF(J132='Drop Downs'!$J$4, 20, 0)</f>
        <v>0</v>
      </c>
      <c r="BC132" s="1">
        <f t="shared" si="12"/>
        <v>20</v>
      </c>
      <c r="BD132" s="1">
        <f>IF(I132='Drop Downs'!$J$3, 1,0)</f>
        <v>0</v>
      </c>
      <c r="BE132" s="1">
        <f>IF(J132='Drop Downs'!$J$3, 1, 0)</f>
        <v>1</v>
      </c>
      <c r="BF132" s="1">
        <f t="shared" si="13"/>
        <v>1</v>
      </c>
      <c r="BG132" s="1">
        <f t="shared" si="14"/>
        <v>20</v>
      </c>
      <c r="BH132" s="1">
        <f>IF(K132='Drop Downs'!$J$1, 1, 0)</f>
        <v>0</v>
      </c>
      <c r="BI132" s="1">
        <f>IF(K132='Drop Downs'!$J$2, 1, 0)</f>
        <v>0</v>
      </c>
      <c r="BJ132" s="1">
        <f>IF(K132='Drop Downs'!$J$3, 1, 0)</f>
        <v>0</v>
      </c>
      <c r="BK132" s="15">
        <f>IF(K132='Drop Downs'!$J$4, 1, 0)</f>
        <v>1</v>
      </c>
    </row>
    <row r="133" spans="1:63" x14ac:dyDescent="0.25">
      <c r="A133" s="9"/>
      <c r="B133" s="9" t="s">
        <v>245</v>
      </c>
      <c r="C133" s="9" t="s">
        <v>301</v>
      </c>
      <c r="D133" s="9">
        <v>56029</v>
      </c>
      <c r="E133" s="9"/>
      <c r="F133" s="9"/>
      <c r="G133" s="9"/>
      <c r="H133" s="9"/>
      <c r="I133" s="9" t="s">
        <v>10</v>
      </c>
      <c r="J133" s="9" t="s">
        <v>9</v>
      </c>
      <c r="K133" s="9" t="str">
        <f>IFERROR(VLOOKUP(BG133, 'Drop Downs'!$I$1:$J$4, 2, FALSE)," ")</f>
        <v>Unknown</v>
      </c>
      <c r="L133" s="9"/>
      <c r="M133" s="9" t="s">
        <v>15</v>
      </c>
      <c r="N133" s="22" t="s">
        <v>321</v>
      </c>
      <c r="O133" s="9"/>
      <c r="P133" s="9"/>
      <c r="Q133" s="9"/>
      <c r="R133" s="9"/>
      <c r="S133" s="9"/>
      <c r="T133" s="9"/>
      <c r="U133" s="9"/>
      <c r="V133" s="10"/>
      <c r="W133" s="9" t="s">
        <v>88</v>
      </c>
      <c r="X133" s="9"/>
      <c r="Y133" s="9" t="s">
        <v>302</v>
      </c>
      <c r="Z133" s="9" t="s">
        <v>26</v>
      </c>
      <c r="AA133" s="9" t="s">
        <v>32</v>
      </c>
      <c r="AB133" s="10">
        <v>45401</v>
      </c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1"/>
      <c r="AQ133" s="1">
        <f>IF(K133='Drop Downs'!$A$1, 1, 0)</f>
        <v>0</v>
      </c>
      <c r="AR133" s="1">
        <f>IF(K133='Drop Downs'!$A$2, 1, 0)</f>
        <v>0</v>
      </c>
      <c r="AS133" s="1">
        <f>IF(K133='Drop Downs'!$A$3, 1, 0)</f>
        <v>0</v>
      </c>
      <c r="AT133" s="1">
        <f>IF(K133='Drop Downs'!$A$4, 1, 0)</f>
        <v>1</v>
      </c>
      <c r="AU133" s="1">
        <f>IF(I133='Drop Downs'!$J$1, 100, 0)</f>
        <v>0</v>
      </c>
      <c r="AV133" s="1">
        <f>IF(J133='Drop Downs'!$J$1, 100, 0)</f>
        <v>0</v>
      </c>
      <c r="AW133" s="1">
        <f t="shared" si="10"/>
        <v>0</v>
      </c>
      <c r="AX133" s="1">
        <f>IF(I133='Drop Downs'!$J$2, 50, 0)</f>
        <v>0</v>
      </c>
      <c r="AY133" s="1">
        <f>IF(J133='Drop Downs'!$J$2, 50, 0)</f>
        <v>0</v>
      </c>
      <c r="AZ133" s="1">
        <f t="shared" si="11"/>
        <v>0</v>
      </c>
      <c r="BA133" s="1">
        <f>IF(I133='Drop Downs'!$J$4, 20, 0)</f>
        <v>20</v>
      </c>
      <c r="BB133" s="1">
        <f>IF(J133='Drop Downs'!$J$4, 20, 0)</f>
        <v>0</v>
      </c>
      <c r="BC133" s="1">
        <f t="shared" si="12"/>
        <v>20</v>
      </c>
      <c r="BD133" s="1">
        <f>IF(I133='Drop Downs'!$J$3, 1,0)</f>
        <v>0</v>
      </c>
      <c r="BE133" s="1">
        <f>IF(J133='Drop Downs'!$J$3, 1, 0)</f>
        <v>1</v>
      </c>
      <c r="BF133" s="1">
        <f t="shared" si="13"/>
        <v>1</v>
      </c>
      <c r="BG133" s="1">
        <f t="shared" si="14"/>
        <v>20</v>
      </c>
      <c r="BH133" s="1">
        <f>IF(K133='Drop Downs'!$J$1, 1, 0)</f>
        <v>0</v>
      </c>
      <c r="BI133" s="1">
        <f>IF(K133='Drop Downs'!$J$2, 1, 0)</f>
        <v>0</v>
      </c>
      <c r="BJ133" s="1">
        <f>IF(K133='Drop Downs'!$J$3, 1, 0)</f>
        <v>0</v>
      </c>
      <c r="BK133" s="15">
        <f>IF(K133='Drop Downs'!$J$4, 1, 0)</f>
        <v>1</v>
      </c>
    </row>
    <row r="134" spans="1:63" x14ac:dyDescent="0.25">
      <c r="A134" s="9"/>
      <c r="B134" s="9" t="s">
        <v>246</v>
      </c>
      <c r="C134" s="9" t="s">
        <v>301</v>
      </c>
      <c r="D134" s="9">
        <v>56029</v>
      </c>
      <c r="E134" s="9"/>
      <c r="F134" s="9"/>
      <c r="G134" s="9"/>
      <c r="H134" s="9"/>
      <c r="I134" s="9" t="s">
        <v>10</v>
      </c>
      <c r="J134" s="9" t="s">
        <v>9</v>
      </c>
      <c r="K134" s="9" t="str">
        <f>IFERROR(VLOOKUP(BG134, 'Drop Downs'!$I$1:$J$4, 2, FALSE)," ")</f>
        <v>Unknown</v>
      </c>
      <c r="L134" s="9"/>
      <c r="M134" s="9" t="s">
        <v>15</v>
      </c>
      <c r="N134" s="22" t="s">
        <v>321</v>
      </c>
      <c r="O134" s="9"/>
      <c r="P134" s="9"/>
      <c r="Q134" s="9"/>
      <c r="R134" s="9"/>
      <c r="S134" s="9"/>
      <c r="T134" s="9"/>
      <c r="U134" s="9"/>
      <c r="V134" s="10"/>
      <c r="W134" s="9" t="s">
        <v>88</v>
      </c>
      <c r="X134" s="9"/>
      <c r="Y134" s="9" t="s">
        <v>302</v>
      </c>
      <c r="Z134" s="9" t="s">
        <v>26</v>
      </c>
      <c r="AA134" s="9" t="s">
        <v>32</v>
      </c>
      <c r="AB134" s="10">
        <v>45029</v>
      </c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1"/>
      <c r="AQ134" s="1">
        <f>IF(K134='Drop Downs'!$A$1, 1, 0)</f>
        <v>0</v>
      </c>
      <c r="AR134" s="1">
        <f>IF(K134='Drop Downs'!$A$2, 1, 0)</f>
        <v>0</v>
      </c>
      <c r="AS134" s="1">
        <f>IF(K134='Drop Downs'!$A$3, 1, 0)</f>
        <v>0</v>
      </c>
      <c r="AT134" s="1">
        <f>IF(K134='Drop Downs'!$A$4, 1, 0)</f>
        <v>1</v>
      </c>
      <c r="AU134" s="1">
        <f>IF(I134='Drop Downs'!$J$1, 100, 0)</f>
        <v>0</v>
      </c>
      <c r="AV134" s="1">
        <f>IF(J134='Drop Downs'!$J$1, 100, 0)</f>
        <v>0</v>
      </c>
      <c r="AW134" s="1">
        <f t="shared" si="10"/>
        <v>0</v>
      </c>
      <c r="AX134" s="1">
        <f>IF(I134='Drop Downs'!$J$2, 50, 0)</f>
        <v>0</v>
      </c>
      <c r="AY134" s="1">
        <f>IF(J134='Drop Downs'!$J$2, 50, 0)</f>
        <v>0</v>
      </c>
      <c r="AZ134" s="1">
        <f t="shared" si="11"/>
        <v>0</v>
      </c>
      <c r="BA134" s="1">
        <f>IF(I134='Drop Downs'!$J$4, 20, 0)</f>
        <v>20</v>
      </c>
      <c r="BB134" s="1">
        <f>IF(J134='Drop Downs'!$J$4, 20, 0)</f>
        <v>0</v>
      </c>
      <c r="BC134" s="1">
        <f t="shared" si="12"/>
        <v>20</v>
      </c>
      <c r="BD134" s="1">
        <f>IF(I134='Drop Downs'!$J$3, 1,0)</f>
        <v>0</v>
      </c>
      <c r="BE134" s="1">
        <f>IF(J134='Drop Downs'!$J$3, 1, 0)</f>
        <v>1</v>
      </c>
      <c r="BF134" s="1">
        <f t="shared" si="13"/>
        <v>1</v>
      </c>
      <c r="BG134" s="1">
        <f t="shared" si="14"/>
        <v>20</v>
      </c>
      <c r="BH134" s="1">
        <f>IF(K134='Drop Downs'!$J$1, 1, 0)</f>
        <v>0</v>
      </c>
      <c r="BI134" s="1">
        <f>IF(K134='Drop Downs'!$J$2, 1, 0)</f>
        <v>0</v>
      </c>
      <c r="BJ134" s="1">
        <f>IF(K134='Drop Downs'!$J$3, 1, 0)</f>
        <v>0</v>
      </c>
      <c r="BK134" s="15">
        <f>IF(K134='Drop Downs'!$J$4, 1, 0)</f>
        <v>1</v>
      </c>
    </row>
    <row r="135" spans="1:63" x14ac:dyDescent="0.25">
      <c r="A135" s="9"/>
      <c r="B135" s="9" t="s">
        <v>247</v>
      </c>
      <c r="C135" s="9" t="s">
        <v>301</v>
      </c>
      <c r="D135" s="9">
        <v>56029</v>
      </c>
      <c r="E135" s="9"/>
      <c r="F135" s="9"/>
      <c r="G135" s="9"/>
      <c r="H135" s="9"/>
      <c r="I135" s="9" t="s">
        <v>10</v>
      </c>
      <c r="J135" s="9" t="s">
        <v>9</v>
      </c>
      <c r="K135" s="9" t="str">
        <f>IFERROR(VLOOKUP(BG135, 'Drop Downs'!$I$1:$J$4, 2, FALSE)," ")</f>
        <v>Unknown</v>
      </c>
      <c r="L135" s="9"/>
      <c r="M135" s="9" t="s">
        <v>15</v>
      </c>
      <c r="N135" s="22" t="s">
        <v>321</v>
      </c>
      <c r="O135" s="9"/>
      <c r="P135" s="9"/>
      <c r="Q135" s="9"/>
      <c r="R135" s="9"/>
      <c r="S135" s="9"/>
      <c r="T135" s="9"/>
      <c r="U135" s="9"/>
      <c r="V135" s="10"/>
      <c r="W135" s="9" t="s">
        <v>88</v>
      </c>
      <c r="X135" s="9"/>
      <c r="Y135" s="9" t="s">
        <v>302</v>
      </c>
      <c r="Z135" s="9" t="s">
        <v>26</v>
      </c>
      <c r="AA135" s="9" t="s">
        <v>32</v>
      </c>
      <c r="AB135" s="10">
        <v>45029</v>
      </c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1"/>
      <c r="AQ135" s="1">
        <f>IF(K135='Drop Downs'!$A$1, 1, 0)</f>
        <v>0</v>
      </c>
      <c r="AR135" s="1">
        <f>IF(K135='Drop Downs'!$A$2, 1, 0)</f>
        <v>0</v>
      </c>
      <c r="AS135" s="1">
        <f>IF(K135='Drop Downs'!$A$3, 1, 0)</f>
        <v>0</v>
      </c>
      <c r="AT135" s="1">
        <f>IF(K135='Drop Downs'!$A$4, 1, 0)</f>
        <v>1</v>
      </c>
      <c r="AU135" s="1">
        <f>IF(I135='Drop Downs'!$J$1, 100, 0)</f>
        <v>0</v>
      </c>
      <c r="AV135" s="1">
        <f>IF(J135='Drop Downs'!$J$1, 100, 0)</f>
        <v>0</v>
      </c>
      <c r="AW135" s="1">
        <f t="shared" si="10"/>
        <v>0</v>
      </c>
      <c r="AX135" s="1">
        <f>IF(I135='Drop Downs'!$J$2, 50, 0)</f>
        <v>0</v>
      </c>
      <c r="AY135" s="1">
        <f>IF(J135='Drop Downs'!$J$2, 50, 0)</f>
        <v>0</v>
      </c>
      <c r="AZ135" s="1">
        <f t="shared" si="11"/>
        <v>0</v>
      </c>
      <c r="BA135" s="1">
        <f>IF(I135='Drop Downs'!$J$4, 20, 0)</f>
        <v>20</v>
      </c>
      <c r="BB135" s="1">
        <f>IF(J135='Drop Downs'!$J$4, 20, 0)</f>
        <v>0</v>
      </c>
      <c r="BC135" s="1">
        <f t="shared" si="12"/>
        <v>20</v>
      </c>
      <c r="BD135" s="1">
        <f>IF(I135='Drop Downs'!$J$3, 1,0)</f>
        <v>0</v>
      </c>
      <c r="BE135" s="1">
        <f>IF(J135='Drop Downs'!$J$3, 1, 0)</f>
        <v>1</v>
      </c>
      <c r="BF135" s="1">
        <f t="shared" si="13"/>
        <v>1</v>
      </c>
      <c r="BG135" s="1">
        <f t="shared" si="14"/>
        <v>20</v>
      </c>
      <c r="BH135" s="1">
        <f>IF(K135='Drop Downs'!$J$1, 1, 0)</f>
        <v>0</v>
      </c>
      <c r="BI135" s="1">
        <f>IF(K135='Drop Downs'!$J$2, 1, 0)</f>
        <v>0</v>
      </c>
      <c r="BJ135" s="1">
        <f>IF(K135='Drop Downs'!$J$3, 1, 0)</f>
        <v>0</v>
      </c>
      <c r="BK135" s="15">
        <f>IF(K135='Drop Downs'!$J$4, 1, 0)</f>
        <v>1</v>
      </c>
    </row>
    <row r="136" spans="1:63" x14ac:dyDescent="0.25">
      <c r="A136" s="9"/>
      <c r="B136" s="9" t="s">
        <v>248</v>
      </c>
      <c r="C136" s="9" t="s">
        <v>301</v>
      </c>
      <c r="D136" s="9">
        <v>56029</v>
      </c>
      <c r="E136" s="9"/>
      <c r="F136" s="9"/>
      <c r="G136" s="9"/>
      <c r="H136" s="9"/>
      <c r="I136" s="9" t="s">
        <v>10</v>
      </c>
      <c r="J136" s="9" t="s">
        <v>9</v>
      </c>
      <c r="K136" s="9" t="str">
        <f>IFERROR(VLOOKUP(BG136, 'Drop Downs'!$I$1:$J$4, 2, FALSE)," ")</f>
        <v>Unknown</v>
      </c>
      <c r="L136" s="9"/>
      <c r="M136" s="9" t="s">
        <v>15</v>
      </c>
      <c r="N136" s="22" t="s">
        <v>321</v>
      </c>
      <c r="O136" s="9"/>
      <c r="P136" s="9"/>
      <c r="Q136" s="9"/>
      <c r="R136" s="9"/>
      <c r="S136" s="9"/>
      <c r="T136" s="9"/>
      <c r="U136" s="9"/>
      <c r="V136" s="10"/>
      <c r="W136" s="9" t="s">
        <v>88</v>
      </c>
      <c r="X136" s="9"/>
      <c r="Y136" s="9" t="s">
        <v>303</v>
      </c>
      <c r="Z136" s="9" t="s">
        <v>26</v>
      </c>
      <c r="AA136" s="9" t="s">
        <v>32</v>
      </c>
      <c r="AB136" s="10">
        <v>45029</v>
      </c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1"/>
      <c r="AQ136" s="1">
        <f>IF(K136='Drop Downs'!$A$1, 1, 0)</f>
        <v>0</v>
      </c>
      <c r="AR136" s="1">
        <f>IF(K136='Drop Downs'!$A$2, 1, 0)</f>
        <v>0</v>
      </c>
      <c r="AS136" s="1">
        <f>IF(K136='Drop Downs'!$A$3, 1, 0)</f>
        <v>0</v>
      </c>
      <c r="AT136" s="1">
        <f>IF(K136='Drop Downs'!$A$4, 1, 0)</f>
        <v>1</v>
      </c>
      <c r="AU136" s="1">
        <f>IF(I136='Drop Downs'!$J$1, 100, 0)</f>
        <v>0</v>
      </c>
      <c r="AV136" s="1">
        <f>IF(J136='Drop Downs'!$J$1, 100, 0)</f>
        <v>0</v>
      </c>
      <c r="AW136" s="1">
        <f t="shared" si="10"/>
        <v>0</v>
      </c>
      <c r="AX136" s="1">
        <f>IF(I136='Drop Downs'!$J$2, 50, 0)</f>
        <v>0</v>
      </c>
      <c r="AY136" s="1">
        <f>IF(J136='Drop Downs'!$J$2, 50, 0)</f>
        <v>0</v>
      </c>
      <c r="AZ136" s="1">
        <f t="shared" si="11"/>
        <v>0</v>
      </c>
      <c r="BA136" s="1">
        <f>IF(I136='Drop Downs'!$J$4, 20, 0)</f>
        <v>20</v>
      </c>
      <c r="BB136" s="1">
        <f>IF(J136='Drop Downs'!$J$4, 20, 0)</f>
        <v>0</v>
      </c>
      <c r="BC136" s="1">
        <f t="shared" si="12"/>
        <v>20</v>
      </c>
      <c r="BD136" s="1">
        <f>IF(I136='Drop Downs'!$J$3, 1,0)</f>
        <v>0</v>
      </c>
      <c r="BE136" s="1">
        <f>IF(J136='Drop Downs'!$J$3, 1, 0)</f>
        <v>1</v>
      </c>
      <c r="BF136" s="1">
        <f t="shared" si="13"/>
        <v>1</v>
      </c>
      <c r="BG136" s="1">
        <f t="shared" si="14"/>
        <v>20</v>
      </c>
      <c r="BH136" s="1">
        <f>IF(K136='Drop Downs'!$J$1, 1, 0)</f>
        <v>0</v>
      </c>
      <c r="BI136" s="1">
        <f>IF(K136='Drop Downs'!$J$2, 1, 0)</f>
        <v>0</v>
      </c>
      <c r="BJ136" s="1">
        <f>IF(K136='Drop Downs'!$J$3, 1, 0)</f>
        <v>0</v>
      </c>
      <c r="BK136" s="15">
        <f>IF(K136='Drop Downs'!$J$4, 1, 0)</f>
        <v>1</v>
      </c>
    </row>
    <row r="137" spans="1:63" x14ac:dyDescent="0.25">
      <c r="A137" s="9"/>
      <c r="B137" s="9" t="s">
        <v>249</v>
      </c>
      <c r="C137" s="9" t="s">
        <v>301</v>
      </c>
      <c r="D137" s="9">
        <v>56029</v>
      </c>
      <c r="E137" s="9"/>
      <c r="F137" s="9"/>
      <c r="G137" s="9"/>
      <c r="H137" s="9"/>
      <c r="I137" s="9" t="s">
        <v>10</v>
      </c>
      <c r="J137" s="9" t="s">
        <v>9</v>
      </c>
      <c r="K137" s="9" t="str">
        <f>IFERROR(VLOOKUP(BG137, 'Drop Downs'!$I$1:$J$4, 2, FALSE)," ")</f>
        <v>Unknown</v>
      </c>
      <c r="L137" s="9"/>
      <c r="M137" s="9" t="s">
        <v>15</v>
      </c>
      <c r="N137" s="22" t="s">
        <v>321</v>
      </c>
      <c r="O137" s="9"/>
      <c r="P137" s="9"/>
      <c r="Q137" s="9"/>
      <c r="R137" s="9"/>
      <c r="S137" s="9"/>
      <c r="T137" s="9"/>
      <c r="U137" s="9"/>
      <c r="V137" s="10"/>
      <c r="W137" s="9" t="s">
        <v>88</v>
      </c>
      <c r="X137" s="9"/>
      <c r="Y137" s="9" t="s">
        <v>302</v>
      </c>
      <c r="Z137" s="9" t="s">
        <v>26</v>
      </c>
      <c r="AA137" s="9" t="s">
        <v>32</v>
      </c>
      <c r="AB137" s="10">
        <v>45033</v>
      </c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1"/>
      <c r="AQ137" s="1">
        <f>IF(K137='Drop Downs'!$A$1, 1, 0)</f>
        <v>0</v>
      </c>
      <c r="AR137" s="1">
        <f>IF(K137='Drop Downs'!$A$2, 1, 0)</f>
        <v>0</v>
      </c>
      <c r="AS137" s="1">
        <f>IF(K137='Drop Downs'!$A$3, 1, 0)</f>
        <v>0</v>
      </c>
      <c r="AT137" s="1">
        <f>IF(K137='Drop Downs'!$A$4, 1, 0)</f>
        <v>1</v>
      </c>
      <c r="AU137" s="1">
        <f>IF(I137='Drop Downs'!$J$1, 100, 0)</f>
        <v>0</v>
      </c>
      <c r="AV137" s="1">
        <f>IF(J137='Drop Downs'!$J$1, 100, 0)</f>
        <v>0</v>
      </c>
      <c r="AW137" s="1">
        <f t="shared" si="10"/>
        <v>0</v>
      </c>
      <c r="AX137" s="1">
        <f>IF(I137='Drop Downs'!$J$2, 50, 0)</f>
        <v>0</v>
      </c>
      <c r="AY137" s="1">
        <f>IF(J137='Drop Downs'!$J$2, 50, 0)</f>
        <v>0</v>
      </c>
      <c r="AZ137" s="1">
        <f t="shared" si="11"/>
        <v>0</v>
      </c>
      <c r="BA137" s="1">
        <f>IF(I137='Drop Downs'!$J$4, 20, 0)</f>
        <v>20</v>
      </c>
      <c r="BB137" s="1">
        <f>IF(J137='Drop Downs'!$J$4, 20, 0)</f>
        <v>0</v>
      </c>
      <c r="BC137" s="1">
        <f t="shared" si="12"/>
        <v>20</v>
      </c>
      <c r="BD137" s="1">
        <f>IF(I137='Drop Downs'!$J$3, 1,0)</f>
        <v>0</v>
      </c>
      <c r="BE137" s="1">
        <f>IF(J137='Drop Downs'!$J$3, 1, 0)</f>
        <v>1</v>
      </c>
      <c r="BF137" s="1">
        <f t="shared" si="13"/>
        <v>1</v>
      </c>
      <c r="BG137" s="1">
        <f t="shared" si="14"/>
        <v>20</v>
      </c>
      <c r="BH137" s="1">
        <f>IF(K137='Drop Downs'!$J$1, 1, 0)</f>
        <v>0</v>
      </c>
      <c r="BI137" s="1">
        <f>IF(K137='Drop Downs'!$J$2, 1, 0)</f>
        <v>0</v>
      </c>
      <c r="BJ137" s="1">
        <f>IF(K137='Drop Downs'!$J$3, 1, 0)</f>
        <v>0</v>
      </c>
      <c r="BK137" s="15">
        <f>IF(K137='Drop Downs'!$J$4, 1, 0)</f>
        <v>1</v>
      </c>
    </row>
    <row r="138" spans="1:63" x14ac:dyDescent="0.25">
      <c r="A138" s="9"/>
      <c r="B138" s="9" t="s">
        <v>250</v>
      </c>
      <c r="C138" s="9" t="s">
        <v>301</v>
      </c>
      <c r="D138" s="9">
        <v>56029</v>
      </c>
      <c r="E138" s="9"/>
      <c r="F138" s="9"/>
      <c r="G138" s="9"/>
      <c r="H138" s="9"/>
      <c r="I138" s="9" t="s">
        <v>10</v>
      </c>
      <c r="J138" s="9" t="s">
        <v>9</v>
      </c>
      <c r="K138" s="9" t="str">
        <f>IFERROR(VLOOKUP(BG138, 'Drop Downs'!$I$1:$J$4, 2, FALSE)," ")</f>
        <v>Unknown</v>
      </c>
      <c r="L138" s="9"/>
      <c r="M138" s="9" t="s">
        <v>15</v>
      </c>
      <c r="N138" s="22" t="s">
        <v>321</v>
      </c>
      <c r="O138" s="9"/>
      <c r="P138" s="9"/>
      <c r="Q138" s="9"/>
      <c r="R138" s="9"/>
      <c r="S138" s="9"/>
      <c r="T138" s="9"/>
      <c r="U138" s="9"/>
      <c r="V138" s="10"/>
      <c r="W138" s="9" t="s">
        <v>88</v>
      </c>
      <c r="X138" s="9"/>
      <c r="Y138" s="9" t="s">
        <v>302</v>
      </c>
      <c r="Z138" s="9" t="s">
        <v>26</v>
      </c>
      <c r="AA138" s="9" t="s">
        <v>32</v>
      </c>
      <c r="AB138" s="10">
        <v>45401</v>
      </c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1"/>
      <c r="AQ138" s="1">
        <f>IF(K138='Drop Downs'!$A$1, 1, 0)</f>
        <v>0</v>
      </c>
      <c r="AR138" s="1">
        <f>IF(K138='Drop Downs'!$A$2, 1, 0)</f>
        <v>0</v>
      </c>
      <c r="AS138" s="1">
        <f>IF(K138='Drop Downs'!$A$3, 1, 0)</f>
        <v>0</v>
      </c>
      <c r="AT138" s="1">
        <f>IF(K138='Drop Downs'!$A$4, 1, 0)</f>
        <v>1</v>
      </c>
      <c r="AU138" s="1">
        <f>IF(I138='Drop Downs'!$J$1, 100, 0)</f>
        <v>0</v>
      </c>
      <c r="AV138" s="1">
        <f>IF(J138='Drop Downs'!$J$1, 100, 0)</f>
        <v>0</v>
      </c>
      <c r="AW138" s="1">
        <f t="shared" si="10"/>
        <v>0</v>
      </c>
      <c r="AX138" s="1">
        <f>IF(I138='Drop Downs'!$J$2, 50, 0)</f>
        <v>0</v>
      </c>
      <c r="AY138" s="1">
        <f>IF(J138='Drop Downs'!$J$2, 50, 0)</f>
        <v>0</v>
      </c>
      <c r="AZ138" s="1">
        <f t="shared" si="11"/>
        <v>0</v>
      </c>
      <c r="BA138" s="1">
        <f>IF(I138='Drop Downs'!$J$4, 20, 0)</f>
        <v>20</v>
      </c>
      <c r="BB138" s="1">
        <f>IF(J138='Drop Downs'!$J$4, 20, 0)</f>
        <v>0</v>
      </c>
      <c r="BC138" s="1">
        <f t="shared" si="12"/>
        <v>20</v>
      </c>
      <c r="BD138" s="1">
        <f>IF(I138='Drop Downs'!$J$3, 1,0)</f>
        <v>0</v>
      </c>
      <c r="BE138" s="1">
        <f>IF(J138='Drop Downs'!$J$3, 1, 0)</f>
        <v>1</v>
      </c>
      <c r="BF138" s="1">
        <f t="shared" si="13"/>
        <v>1</v>
      </c>
      <c r="BG138" s="1">
        <f t="shared" si="14"/>
        <v>20</v>
      </c>
      <c r="BH138" s="1">
        <f>IF(K138='Drop Downs'!$J$1, 1, 0)</f>
        <v>0</v>
      </c>
      <c r="BI138" s="1">
        <f>IF(K138='Drop Downs'!$J$2, 1, 0)</f>
        <v>0</v>
      </c>
      <c r="BJ138" s="1">
        <f>IF(K138='Drop Downs'!$J$3, 1, 0)</f>
        <v>0</v>
      </c>
      <c r="BK138" s="15">
        <f>IF(K138='Drop Downs'!$J$4, 1, 0)</f>
        <v>1</v>
      </c>
    </row>
    <row r="139" spans="1:63" x14ac:dyDescent="0.25">
      <c r="A139" s="9"/>
      <c r="B139" s="9" t="s">
        <v>251</v>
      </c>
      <c r="C139" s="9" t="s">
        <v>301</v>
      </c>
      <c r="D139" s="9">
        <v>56029</v>
      </c>
      <c r="E139" s="9"/>
      <c r="F139" s="9"/>
      <c r="G139" s="9"/>
      <c r="H139" s="9"/>
      <c r="I139" s="9" t="s">
        <v>10</v>
      </c>
      <c r="J139" s="9" t="s">
        <v>9</v>
      </c>
      <c r="K139" s="9" t="str">
        <f>IFERROR(VLOOKUP(BG139, 'Drop Downs'!$I$1:$J$4, 2, FALSE)," ")</f>
        <v>Unknown</v>
      </c>
      <c r="L139" s="9"/>
      <c r="M139" s="9" t="s">
        <v>15</v>
      </c>
      <c r="N139" s="22" t="s">
        <v>321</v>
      </c>
      <c r="O139" s="9"/>
      <c r="P139" s="9"/>
      <c r="Q139" s="9"/>
      <c r="R139" s="9"/>
      <c r="S139" s="9"/>
      <c r="T139" s="9"/>
      <c r="U139" s="9"/>
      <c r="V139" s="10"/>
      <c r="W139" s="9" t="s">
        <v>88</v>
      </c>
      <c r="X139" s="9"/>
      <c r="Y139" s="9" t="s">
        <v>304</v>
      </c>
      <c r="Z139" s="9" t="s">
        <v>26</v>
      </c>
      <c r="AA139" s="9" t="s">
        <v>32</v>
      </c>
      <c r="AB139" s="10">
        <v>45402</v>
      </c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1"/>
      <c r="AQ139" s="1">
        <f>IF(K139='Drop Downs'!$A$1, 1, 0)</f>
        <v>0</v>
      </c>
      <c r="AR139" s="1">
        <f>IF(K139='Drop Downs'!$A$2, 1, 0)</f>
        <v>0</v>
      </c>
      <c r="AS139" s="1">
        <f>IF(K139='Drop Downs'!$A$3, 1, 0)</f>
        <v>0</v>
      </c>
      <c r="AT139" s="1">
        <f>IF(K139='Drop Downs'!$A$4, 1, 0)</f>
        <v>1</v>
      </c>
      <c r="AU139" s="1">
        <f>IF(I139='Drop Downs'!$J$1, 100, 0)</f>
        <v>0</v>
      </c>
      <c r="AV139" s="1">
        <f>IF(J139='Drop Downs'!$J$1, 100, 0)</f>
        <v>0</v>
      </c>
      <c r="AW139" s="1">
        <f t="shared" si="10"/>
        <v>0</v>
      </c>
      <c r="AX139" s="1">
        <f>IF(I139='Drop Downs'!$J$2, 50, 0)</f>
        <v>0</v>
      </c>
      <c r="AY139" s="1">
        <f>IF(J139='Drop Downs'!$J$2, 50, 0)</f>
        <v>0</v>
      </c>
      <c r="AZ139" s="1">
        <f t="shared" si="11"/>
        <v>0</v>
      </c>
      <c r="BA139" s="1">
        <f>IF(I139='Drop Downs'!$J$4, 20, 0)</f>
        <v>20</v>
      </c>
      <c r="BB139" s="1">
        <f>IF(J139='Drop Downs'!$J$4, 20, 0)</f>
        <v>0</v>
      </c>
      <c r="BC139" s="1">
        <f t="shared" si="12"/>
        <v>20</v>
      </c>
      <c r="BD139" s="1">
        <f>IF(I139='Drop Downs'!$J$3, 1,0)</f>
        <v>0</v>
      </c>
      <c r="BE139" s="1">
        <f>IF(J139='Drop Downs'!$J$3, 1, 0)</f>
        <v>1</v>
      </c>
      <c r="BF139" s="1">
        <f t="shared" si="13"/>
        <v>1</v>
      </c>
      <c r="BG139" s="1">
        <f t="shared" si="14"/>
        <v>20</v>
      </c>
      <c r="BH139" s="1">
        <f>IF(K139='Drop Downs'!$J$1, 1, 0)</f>
        <v>0</v>
      </c>
      <c r="BI139" s="1">
        <f>IF(K139='Drop Downs'!$J$2, 1, 0)</f>
        <v>0</v>
      </c>
      <c r="BJ139" s="1">
        <f>IF(K139='Drop Downs'!$J$3, 1, 0)</f>
        <v>0</v>
      </c>
      <c r="BK139" s="15">
        <f>IF(K139='Drop Downs'!$J$4, 1, 0)</f>
        <v>1</v>
      </c>
    </row>
    <row r="140" spans="1:63" x14ac:dyDescent="0.25">
      <c r="A140" s="9"/>
      <c r="B140" s="9" t="s">
        <v>252</v>
      </c>
      <c r="C140" s="9" t="s">
        <v>301</v>
      </c>
      <c r="D140" s="9">
        <v>56029</v>
      </c>
      <c r="E140" s="9"/>
      <c r="F140" s="9"/>
      <c r="G140" s="9"/>
      <c r="H140" s="9"/>
      <c r="I140" s="9" t="s">
        <v>10</v>
      </c>
      <c r="J140" s="9" t="s">
        <v>9</v>
      </c>
      <c r="K140" s="9" t="str">
        <f>IFERROR(VLOOKUP(BG140, 'Drop Downs'!$I$1:$J$4, 2, FALSE)," ")</f>
        <v>Unknown</v>
      </c>
      <c r="L140" s="9"/>
      <c r="M140" s="9" t="s">
        <v>15</v>
      </c>
      <c r="N140" s="22" t="s">
        <v>321</v>
      </c>
      <c r="O140" s="9"/>
      <c r="P140" s="9"/>
      <c r="Q140" s="9"/>
      <c r="R140" s="9"/>
      <c r="S140" s="9"/>
      <c r="T140" s="9"/>
      <c r="U140" s="9"/>
      <c r="V140" s="10"/>
      <c r="W140" s="9" t="s">
        <v>88</v>
      </c>
      <c r="X140" s="9"/>
      <c r="Y140" s="9" t="s">
        <v>302</v>
      </c>
      <c r="Z140" s="9" t="s">
        <v>26</v>
      </c>
      <c r="AA140" s="9" t="s">
        <v>32</v>
      </c>
      <c r="AB140" s="10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1"/>
      <c r="AQ140" s="1">
        <f>IF(K140='Drop Downs'!$A$1, 1, 0)</f>
        <v>0</v>
      </c>
      <c r="AR140" s="1">
        <f>IF(K140='Drop Downs'!$A$2, 1, 0)</f>
        <v>0</v>
      </c>
      <c r="AS140" s="1">
        <f>IF(K140='Drop Downs'!$A$3, 1, 0)</f>
        <v>0</v>
      </c>
      <c r="AT140" s="1">
        <f>IF(K140='Drop Downs'!$A$4, 1, 0)</f>
        <v>1</v>
      </c>
      <c r="AU140" s="1">
        <f>IF(I140='Drop Downs'!$J$1, 100, 0)</f>
        <v>0</v>
      </c>
      <c r="AV140" s="1">
        <f>IF(J140='Drop Downs'!$J$1, 100, 0)</f>
        <v>0</v>
      </c>
      <c r="AW140" s="1">
        <f t="shared" si="10"/>
        <v>0</v>
      </c>
      <c r="AX140" s="1">
        <f>IF(I140='Drop Downs'!$J$2, 50, 0)</f>
        <v>0</v>
      </c>
      <c r="AY140" s="1">
        <f>IF(J140='Drop Downs'!$J$2, 50, 0)</f>
        <v>0</v>
      </c>
      <c r="AZ140" s="1">
        <f t="shared" si="11"/>
        <v>0</v>
      </c>
      <c r="BA140" s="1">
        <f>IF(I140='Drop Downs'!$J$4, 20, 0)</f>
        <v>20</v>
      </c>
      <c r="BB140" s="1">
        <f>IF(J140='Drop Downs'!$J$4, 20, 0)</f>
        <v>0</v>
      </c>
      <c r="BC140" s="1">
        <f t="shared" si="12"/>
        <v>20</v>
      </c>
      <c r="BD140" s="1">
        <f>IF(I140='Drop Downs'!$J$3, 1,0)</f>
        <v>0</v>
      </c>
      <c r="BE140" s="1">
        <f>IF(J140='Drop Downs'!$J$3, 1, 0)</f>
        <v>1</v>
      </c>
      <c r="BF140" s="1">
        <f t="shared" si="13"/>
        <v>1</v>
      </c>
      <c r="BG140" s="1">
        <f t="shared" si="14"/>
        <v>20</v>
      </c>
      <c r="BH140" s="1">
        <f>IF(K140='Drop Downs'!$J$1, 1, 0)</f>
        <v>0</v>
      </c>
      <c r="BI140" s="1">
        <f>IF(K140='Drop Downs'!$J$2, 1, 0)</f>
        <v>0</v>
      </c>
      <c r="BJ140" s="1">
        <f>IF(K140='Drop Downs'!$J$3, 1, 0)</f>
        <v>0</v>
      </c>
      <c r="BK140" s="15">
        <f>IF(K140='Drop Downs'!$J$4, 1, 0)</f>
        <v>1</v>
      </c>
    </row>
    <row r="141" spans="1:63" x14ac:dyDescent="0.25">
      <c r="A141" s="9"/>
      <c r="B141" s="9" t="s">
        <v>253</v>
      </c>
      <c r="C141" s="9" t="s">
        <v>301</v>
      </c>
      <c r="D141" s="9">
        <v>56029</v>
      </c>
      <c r="E141" s="9"/>
      <c r="F141" s="9"/>
      <c r="G141" s="9"/>
      <c r="H141" s="9"/>
      <c r="I141" s="9" t="s">
        <v>10</v>
      </c>
      <c r="J141" s="9" t="s">
        <v>9</v>
      </c>
      <c r="K141" s="9" t="str">
        <f>IFERROR(VLOOKUP(BG141, 'Drop Downs'!$I$1:$J$4, 2, FALSE)," ")</f>
        <v>Unknown</v>
      </c>
      <c r="L141" s="9"/>
      <c r="M141" s="9" t="s">
        <v>15</v>
      </c>
      <c r="N141" s="22" t="s">
        <v>321</v>
      </c>
      <c r="O141" s="9"/>
      <c r="P141" s="9"/>
      <c r="Q141" s="9"/>
      <c r="R141" s="9"/>
      <c r="S141" s="9"/>
      <c r="T141" s="9"/>
      <c r="U141" s="9"/>
      <c r="V141" s="10"/>
      <c r="W141" s="9" t="s">
        <v>87</v>
      </c>
      <c r="X141" s="9"/>
      <c r="Y141" s="9" t="s">
        <v>302</v>
      </c>
      <c r="Z141" s="9" t="s">
        <v>26</v>
      </c>
      <c r="AA141" s="9" t="s">
        <v>32</v>
      </c>
      <c r="AB141" s="10">
        <v>45033</v>
      </c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1"/>
      <c r="AQ141" s="1">
        <f>IF(K141='Drop Downs'!$A$1, 1, 0)</f>
        <v>0</v>
      </c>
      <c r="AR141" s="1">
        <f>IF(K141='Drop Downs'!$A$2, 1, 0)</f>
        <v>0</v>
      </c>
      <c r="AS141" s="1">
        <f>IF(K141='Drop Downs'!$A$3, 1, 0)</f>
        <v>0</v>
      </c>
      <c r="AT141" s="1">
        <f>IF(K141='Drop Downs'!$A$4, 1, 0)</f>
        <v>1</v>
      </c>
      <c r="AU141" s="1">
        <f>IF(I141='Drop Downs'!$J$1, 100, 0)</f>
        <v>0</v>
      </c>
      <c r="AV141" s="1">
        <f>IF(J141='Drop Downs'!$J$1, 100, 0)</f>
        <v>0</v>
      </c>
      <c r="AW141" s="1">
        <f t="shared" si="10"/>
        <v>0</v>
      </c>
      <c r="AX141" s="1">
        <f>IF(I141='Drop Downs'!$J$2, 50, 0)</f>
        <v>0</v>
      </c>
      <c r="AY141" s="1">
        <f>IF(J141='Drop Downs'!$J$2, 50, 0)</f>
        <v>0</v>
      </c>
      <c r="AZ141" s="1">
        <f t="shared" si="11"/>
        <v>0</v>
      </c>
      <c r="BA141" s="1">
        <f>IF(I141='Drop Downs'!$J$4, 20, 0)</f>
        <v>20</v>
      </c>
      <c r="BB141" s="1">
        <f>IF(J141='Drop Downs'!$J$4, 20, 0)</f>
        <v>0</v>
      </c>
      <c r="BC141" s="1">
        <f t="shared" si="12"/>
        <v>20</v>
      </c>
      <c r="BD141" s="1">
        <f>IF(I141='Drop Downs'!$J$3, 1,0)</f>
        <v>0</v>
      </c>
      <c r="BE141" s="1">
        <f>IF(J141='Drop Downs'!$J$3, 1, 0)</f>
        <v>1</v>
      </c>
      <c r="BF141" s="1">
        <f t="shared" si="13"/>
        <v>1</v>
      </c>
      <c r="BG141" s="1">
        <f t="shared" si="14"/>
        <v>20</v>
      </c>
      <c r="BH141" s="1">
        <f>IF(K141='Drop Downs'!$J$1, 1, 0)</f>
        <v>0</v>
      </c>
      <c r="BI141" s="1">
        <f>IF(K141='Drop Downs'!$J$2, 1, 0)</f>
        <v>0</v>
      </c>
      <c r="BJ141" s="1">
        <f>IF(K141='Drop Downs'!$J$3, 1, 0)</f>
        <v>0</v>
      </c>
      <c r="BK141" s="15">
        <f>IF(K141='Drop Downs'!$J$4, 1, 0)</f>
        <v>1</v>
      </c>
    </row>
    <row r="142" spans="1:63" x14ac:dyDescent="0.25">
      <c r="A142" s="9"/>
      <c r="B142" s="9" t="s">
        <v>254</v>
      </c>
      <c r="C142" s="9" t="s">
        <v>301</v>
      </c>
      <c r="D142" s="9">
        <v>56029</v>
      </c>
      <c r="E142" s="9"/>
      <c r="F142" s="9"/>
      <c r="G142" s="9"/>
      <c r="H142" s="9"/>
      <c r="I142" s="9" t="s">
        <v>10</v>
      </c>
      <c r="J142" s="9" t="s">
        <v>9</v>
      </c>
      <c r="K142" s="9" t="str">
        <f>IFERROR(VLOOKUP(BG142, 'Drop Downs'!$I$1:$J$4, 2, FALSE)," ")</f>
        <v>Unknown</v>
      </c>
      <c r="L142" s="9"/>
      <c r="M142" s="9" t="s">
        <v>15</v>
      </c>
      <c r="N142" s="22" t="s">
        <v>321</v>
      </c>
      <c r="O142" s="9"/>
      <c r="P142" s="9"/>
      <c r="Q142" s="9"/>
      <c r="R142" s="9"/>
      <c r="S142" s="9"/>
      <c r="T142" s="9"/>
      <c r="U142" s="9"/>
      <c r="V142" s="10"/>
      <c r="W142" s="9" t="s">
        <v>87</v>
      </c>
      <c r="X142" s="9"/>
      <c r="Y142" s="9" t="s">
        <v>303</v>
      </c>
      <c r="Z142" s="9" t="s">
        <v>26</v>
      </c>
      <c r="AA142" s="9" t="s">
        <v>32</v>
      </c>
      <c r="AB142" s="10">
        <v>45029</v>
      </c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1"/>
      <c r="AQ142" s="1">
        <f>IF(K142='Drop Downs'!$A$1, 1, 0)</f>
        <v>0</v>
      </c>
      <c r="AR142" s="1">
        <f>IF(K142='Drop Downs'!$A$2, 1, 0)</f>
        <v>0</v>
      </c>
      <c r="AS142" s="1">
        <f>IF(K142='Drop Downs'!$A$3, 1, 0)</f>
        <v>0</v>
      </c>
      <c r="AT142" s="1">
        <f>IF(K142='Drop Downs'!$A$4, 1, 0)</f>
        <v>1</v>
      </c>
      <c r="AU142" s="1">
        <f>IF(I142='Drop Downs'!$J$1, 100, 0)</f>
        <v>0</v>
      </c>
      <c r="AV142" s="1">
        <f>IF(J142='Drop Downs'!$J$1, 100, 0)</f>
        <v>0</v>
      </c>
      <c r="AW142" s="1">
        <f t="shared" si="10"/>
        <v>0</v>
      </c>
      <c r="AX142" s="1">
        <f>IF(I142='Drop Downs'!$J$2, 50, 0)</f>
        <v>0</v>
      </c>
      <c r="AY142" s="1">
        <f>IF(J142='Drop Downs'!$J$2, 50, 0)</f>
        <v>0</v>
      </c>
      <c r="AZ142" s="1">
        <f t="shared" si="11"/>
        <v>0</v>
      </c>
      <c r="BA142" s="1">
        <f>IF(I142='Drop Downs'!$J$4, 20, 0)</f>
        <v>20</v>
      </c>
      <c r="BB142" s="1">
        <f>IF(J142='Drop Downs'!$J$4, 20, 0)</f>
        <v>0</v>
      </c>
      <c r="BC142" s="1">
        <f t="shared" si="12"/>
        <v>20</v>
      </c>
      <c r="BD142" s="1">
        <f>IF(I142='Drop Downs'!$J$3, 1,0)</f>
        <v>0</v>
      </c>
      <c r="BE142" s="1">
        <f>IF(J142='Drop Downs'!$J$3, 1, 0)</f>
        <v>1</v>
      </c>
      <c r="BF142" s="1">
        <f t="shared" si="13"/>
        <v>1</v>
      </c>
      <c r="BG142" s="1">
        <f t="shared" si="14"/>
        <v>20</v>
      </c>
      <c r="BH142" s="1">
        <f>IF(K142='Drop Downs'!$J$1, 1, 0)</f>
        <v>0</v>
      </c>
      <c r="BI142" s="1">
        <f>IF(K142='Drop Downs'!$J$2, 1, 0)</f>
        <v>0</v>
      </c>
      <c r="BJ142" s="1">
        <f>IF(K142='Drop Downs'!$J$3, 1, 0)</f>
        <v>0</v>
      </c>
      <c r="BK142" s="15">
        <f>IF(K142='Drop Downs'!$J$4, 1, 0)</f>
        <v>1</v>
      </c>
    </row>
    <row r="143" spans="1:63" x14ac:dyDescent="0.25">
      <c r="A143" s="9"/>
      <c r="B143" s="9" t="s">
        <v>255</v>
      </c>
      <c r="C143" s="9" t="s">
        <v>301</v>
      </c>
      <c r="D143" s="9">
        <v>56029</v>
      </c>
      <c r="E143" s="9"/>
      <c r="F143" s="9"/>
      <c r="G143" s="9"/>
      <c r="H143" s="9"/>
      <c r="I143" s="9" t="s">
        <v>10</v>
      </c>
      <c r="J143" s="9" t="s">
        <v>9</v>
      </c>
      <c r="K143" s="9" t="str">
        <f>IFERROR(VLOOKUP(BG143, 'Drop Downs'!$I$1:$J$4, 2, FALSE)," ")</f>
        <v>Unknown</v>
      </c>
      <c r="L143" s="9"/>
      <c r="M143" s="9" t="s">
        <v>15</v>
      </c>
      <c r="N143" s="22" t="s">
        <v>321</v>
      </c>
      <c r="O143" s="9"/>
      <c r="P143" s="9"/>
      <c r="Q143" s="9"/>
      <c r="R143" s="9"/>
      <c r="S143" s="9"/>
      <c r="T143" s="9"/>
      <c r="U143" s="9"/>
      <c r="V143" s="10"/>
      <c r="W143" s="9" t="s">
        <v>88</v>
      </c>
      <c r="X143" s="9"/>
      <c r="Y143" s="9" t="s">
        <v>302</v>
      </c>
      <c r="Z143" s="9" t="s">
        <v>26</v>
      </c>
      <c r="AA143" s="9" t="s">
        <v>32</v>
      </c>
      <c r="AB143" s="10">
        <v>45028</v>
      </c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1"/>
      <c r="AQ143" s="1">
        <f>IF(K143='Drop Downs'!$A$1, 1, 0)</f>
        <v>0</v>
      </c>
      <c r="AR143" s="1">
        <f>IF(K143='Drop Downs'!$A$2, 1, 0)</f>
        <v>0</v>
      </c>
      <c r="AS143" s="1">
        <f>IF(K143='Drop Downs'!$A$3, 1, 0)</f>
        <v>0</v>
      </c>
      <c r="AT143" s="1">
        <f>IF(K143='Drop Downs'!$A$4, 1, 0)</f>
        <v>1</v>
      </c>
      <c r="AU143" s="1">
        <f>IF(I143='Drop Downs'!$J$1, 100, 0)</f>
        <v>0</v>
      </c>
      <c r="AV143" s="1">
        <f>IF(J143='Drop Downs'!$J$1, 100, 0)</f>
        <v>0</v>
      </c>
      <c r="AW143" s="1">
        <f t="shared" si="10"/>
        <v>0</v>
      </c>
      <c r="AX143" s="1">
        <f>IF(I143='Drop Downs'!$J$2, 50, 0)</f>
        <v>0</v>
      </c>
      <c r="AY143" s="1">
        <f>IF(J143='Drop Downs'!$J$2, 50, 0)</f>
        <v>0</v>
      </c>
      <c r="AZ143" s="1">
        <f t="shared" si="11"/>
        <v>0</v>
      </c>
      <c r="BA143" s="1">
        <f>IF(I143='Drop Downs'!$J$4, 20, 0)</f>
        <v>20</v>
      </c>
      <c r="BB143" s="1">
        <f>IF(J143='Drop Downs'!$J$4, 20, 0)</f>
        <v>0</v>
      </c>
      <c r="BC143" s="1">
        <f t="shared" si="12"/>
        <v>20</v>
      </c>
      <c r="BD143" s="1">
        <f>IF(I143='Drop Downs'!$J$3, 1,0)</f>
        <v>0</v>
      </c>
      <c r="BE143" s="1">
        <f>IF(J143='Drop Downs'!$J$3, 1, 0)</f>
        <v>1</v>
      </c>
      <c r="BF143" s="1">
        <f t="shared" si="13"/>
        <v>1</v>
      </c>
      <c r="BG143" s="1">
        <f t="shared" si="14"/>
        <v>20</v>
      </c>
      <c r="BH143" s="1">
        <f>IF(K143='Drop Downs'!$J$1, 1, 0)</f>
        <v>0</v>
      </c>
      <c r="BI143" s="1">
        <f>IF(K143='Drop Downs'!$J$2, 1, 0)</f>
        <v>0</v>
      </c>
      <c r="BJ143" s="1">
        <f>IF(K143='Drop Downs'!$J$3, 1, 0)</f>
        <v>0</v>
      </c>
      <c r="BK143" s="15">
        <f>IF(K143='Drop Downs'!$J$4, 1, 0)</f>
        <v>1</v>
      </c>
    </row>
    <row r="144" spans="1:63" x14ac:dyDescent="0.25">
      <c r="A144" s="9"/>
      <c r="B144" s="9" t="s">
        <v>256</v>
      </c>
      <c r="C144" s="9" t="s">
        <v>301</v>
      </c>
      <c r="D144" s="9">
        <v>56029</v>
      </c>
      <c r="E144" s="9"/>
      <c r="F144" s="9"/>
      <c r="G144" s="9"/>
      <c r="H144" s="9"/>
      <c r="I144" s="9" t="s">
        <v>10</v>
      </c>
      <c r="J144" s="9" t="s">
        <v>9</v>
      </c>
      <c r="K144" s="9" t="str">
        <f>IFERROR(VLOOKUP(BG144, 'Drop Downs'!$I$1:$J$4, 2, FALSE)," ")</f>
        <v>Unknown</v>
      </c>
      <c r="L144" s="9"/>
      <c r="M144" s="9" t="s">
        <v>15</v>
      </c>
      <c r="N144" s="22" t="s">
        <v>321</v>
      </c>
      <c r="O144" s="9"/>
      <c r="P144" s="9"/>
      <c r="Q144" s="9"/>
      <c r="R144" s="9"/>
      <c r="S144" s="9"/>
      <c r="T144" s="9"/>
      <c r="U144" s="9"/>
      <c r="V144" s="10"/>
      <c r="W144" s="9" t="s">
        <v>88</v>
      </c>
      <c r="X144" s="9"/>
      <c r="Y144" s="9" t="s">
        <v>302</v>
      </c>
      <c r="Z144" s="9" t="s">
        <v>26</v>
      </c>
      <c r="AA144" s="9" t="s">
        <v>32</v>
      </c>
      <c r="AB144" s="10">
        <v>45028</v>
      </c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1"/>
      <c r="AQ144" s="1">
        <f>IF(K144='Drop Downs'!$A$1, 1, 0)</f>
        <v>0</v>
      </c>
      <c r="AR144" s="1">
        <f>IF(K144='Drop Downs'!$A$2, 1, 0)</f>
        <v>0</v>
      </c>
      <c r="AS144" s="1">
        <f>IF(K144='Drop Downs'!$A$3, 1, 0)</f>
        <v>0</v>
      </c>
      <c r="AT144" s="1">
        <f>IF(K144='Drop Downs'!$A$4, 1, 0)</f>
        <v>1</v>
      </c>
      <c r="AU144" s="1">
        <f>IF(I144='Drop Downs'!$J$1, 100, 0)</f>
        <v>0</v>
      </c>
      <c r="AV144" s="1">
        <f>IF(J144='Drop Downs'!$J$1, 100, 0)</f>
        <v>0</v>
      </c>
      <c r="AW144" s="1">
        <f t="shared" si="10"/>
        <v>0</v>
      </c>
      <c r="AX144" s="1">
        <f>IF(I144='Drop Downs'!$J$2, 50, 0)</f>
        <v>0</v>
      </c>
      <c r="AY144" s="1">
        <f>IF(J144='Drop Downs'!$J$2, 50, 0)</f>
        <v>0</v>
      </c>
      <c r="AZ144" s="1">
        <f t="shared" si="11"/>
        <v>0</v>
      </c>
      <c r="BA144" s="1">
        <f>IF(I144='Drop Downs'!$J$4, 20, 0)</f>
        <v>20</v>
      </c>
      <c r="BB144" s="1">
        <f>IF(J144='Drop Downs'!$J$4, 20, 0)</f>
        <v>0</v>
      </c>
      <c r="BC144" s="1">
        <f t="shared" si="12"/>
        <v>20</v>
      </c>
      <c r="BD144" s="1">
        <f>IF(I144='Drop Downs'!$J$3, 1,0)</f>
        <v>0</v>
      </c>
      <c r="BE144" s="1">
        <f>IF(J144='Drop Downs'!$J$3, 1, 0)</f>
        <v>1</v>
      </c>
      <c r="BF144" s="1">
        <f t="shared" si="13"/>
        <v>1</v>
      </c>
      <c r="BG144" s="1">
        <f t="shared" si="14"/>
        <v>20</v>
      </c>
      <c r="BH144" s="1">
        <f>IF(K144='Drop Downs'!$J$1, 1, 0)</f>
        <v>0</v>
      </c>
      <c r="BI144" s="1">
        <f>IF(K144='Drop Downs'!$J$2, 1, 0)</f>
        <v>0</v>
      </c>
      <c r="BJ144" s="1">
        <f>IF(K144='Drop Downs'!$J$3, 1, 0)</f>
        <v>0</v>
      </c>
      <c r="BK144" s="15">
        <f>IF(K144='Drop Downs'!$J$4, 1, 0)</f>
        <v>1</v>
      </c>
    </row>
    <row r="145" spans="1:63" x14ac:dyDescent="0.25">
      <c r="A145" s="9"/>
      <c r="B145" s="9" t="s">
        <v>257</v>
      </c>
      <c r="C145" s="9" t="s">
        <v>301</v>
      </c>
      <c r="D145" s="9">
        <v>56029</v>
      </c>
      <c r="E145" s="9"/>
      <c r="F145" s="9"/>
      <c r="G145" s="9"/>
      <c r="H145" s="9"/>
      <c r="I145" s="9" t="s">
        <v>10</v>
      </c>
      <c r="J145" s="9" t="s">
        <v>9</v>
      </c>
      <c r="K145" s="9" t="str">
        <f>IFERROR(VLOOKUP(BG145, 'Drop Downs'!$I$1:$J$4, 2, FALSE)," ")</f>
        <v>Unknown</v>
      </c>
      <c r="L145" s="9"/>
      <c r="M145" s="9" t="s">
        <v>15</v>
      </c>
      <c r="N145" s="22" t="s">
        <v>321</v>
      </c>
      <c r="O145" s="9"/>
      <c r="P145" s="9"/>
      <c r="Q145" s="9"/>
      <c r="R145" s="9"/>
      <c r="S145" s="9"/>
      <c r="T145" s="9"/>
      <c r="U145" s="9"/>
      <c r="V145" s="10"/>
      <c r="W145" s="9" t="s">
        <v>88</v>
      </c>
      <c r="X145" s="9"/>
      <c r="Y145" s="9" t="s">
        <v>303</v>
      </c>
      <c r="Z145" s="9" t="s">
        <v>26</v>
      </c>
      <c r="AA145" s="9" t="s">
        <v>32</v>
      </c>
      <c r="AB145" s="10">
        <v>45035</v>
      </c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1"/>
      <c r="AQ145" s="1">
        <f>IF(K145='Drop Downs'!$A$1, 1, 0)</f>
        <v>0</v>
      </c>
      <c r="AR145" s="1">
        <f>IF(K145='Drop Downs'!$A$2, 1, 0)</f>
        <v>0</v>
      </c>
      <c r="AS145" s="1">
        <f>IF(K145='Drop Downs'!$A$3, 1, 0)</f>
        <v>0</v>
      </c>
      <c r="AT145" s="1">
        <f>IF(K145='Drop Downs'!$A$4, 1, 0)</f>
        <v>1</v>
      </c>
      <c r="AU145" s="1">
        <f>IF(I145='Drop Downs'!$J$1, 100, 0)</f>
        <v>0</v>
      </c>
      <c r="AV145" s="1">
        <f>IF(J145='Drop Downs'!$J$1, 100, 0)</f>
        <v>0</v>
      </c>
      <c r="AW145" s="1">
        <f t="shared" si="10"/>
        <v>0</v>
      </c>
      <c r="AX145" s="1">
        <f>IF(I145='Drop Downs'!$J$2, 50, 0)</f>
        <v>0</v>
      </c>
      <c r="AY145" s="1">
        <f>IF(J145='Drop Downs'!$J$2, 50, 0)</f>
        <v>0</v>
      </c>
      <c r="AZ145" s="1">
        <f t="shared" si="11"/>
        <v>0</v>
      </c>
      <c r="BA145" s="1">
        <f>IF(I145='Drop Downs'!$J$4, 20, 0)</f>
        <v>20</v>
      </c>
      <c r="BB145" s="1">
        <f>IF(J145='Drop Downs'!$J$4, 20, 0)</f>
        <v>0</v>
      </c>
      <c r="BC145" s="1">
        <f t="shared" si="12"/>
        <v>20</v>
      </c>
      <c r="BD145" s="1">
        <f>IF(I145='Drop Downs'!$J$3, 1,0)</f>
        <v>0</v>
      </c>
      <c r="BE145" s="1">
        <f>IF(J145='Drop Downs'!$J$3, 1, 0)</f>
        <v>1</v>
      </c>
      <c r="BF145" s="1">
        <f t="shared" si="13"/>
        <v>1</v>
      </c>
      <c r="BG145" s="1">
        <f t="shared" si="14"/>
        <v>20</v>
      </c>
      <c r="BH145" s="1">
        <f>IF(K145='Drop Downs'!$J$1, 1, 0)</f>
        <v>0</v>
      </c>
      <c r="BI145" s="1">
        <f>IF(K145='Drop Downs'!$J$2, 1, 0)</f>
        <v>0</v>
      </c>
      <c r="BJ145" s="1">
        <f>IF(K145='Drop Downs'!$J$3, 1, 0)</f>
        <v>0</v>
      </c>
      <c r="BK145" s="15">
        <f>IF(K145='Drop Downs'!$J$4, 1, 0)</f>
        <v>1</v>
      </c>
    </row>
    <row r="146" spans="1:63" x14ac:dyDescent="0.25">
      <c r="A146" s="9"/>
      <c r="B146" s="9" t="s">
        <v>258</v>
      </c>
      <c r="C146" s="9" t="s">
        <v>301</v>
      </c>
      <c r="D146" s="9">
        <v>56029</v>
      </c>
      <c r="E146" s="9"/>
      <c r="F146" s="9"/>
      <c r="G146" s="9"/>
      <c r="H146" s="9"/>
      <c r="I146" s="9" t="s">
        <v>10</v>
      </c>
      <c r="J146" s="9" t="s">
        <v>9</v>
      </c>
      <c r="K146" s="9" t="str">
        <f>IFERROR(VLOOKUP(BG146, 'Drop Downs'!$I$1:$J$4, 2, FALSE)," ")</f>
        <v>Unknown</v>
      </c>
      <c r="L146" s="9"/>
      <c r="M146" s="9" t="s">
        <v>15</v>
      </c>
      <c r="N146" s="22" t="s">
        <v>321</v>
      </c>
      <c r="O146" s="9"/>
      <c r="P146" s="9"/>
      <c r="Q146" s="9"/>
      <c r="R146" s="9"/>
      <c r="S146" s="9"/>
      <c r="T146" s="9"/>
      <c r="U146" s="9"/>
      <c r="V146" s="10"/>
      <c r="W146" s="9" t="s">
        <v>87</v>
      </c>
      <c r="X146" s="9"/>
      <c r="Y146" s="9" t="s">
        <v>302</v>
      </c>
      <c r="Z146" s="9" t="s">
        <v>26</v>
      </c>
      <c r="AA146" s="9" t="s">
        <v>32</v>
      </c>
      <c r="AB146" s="10">
        <v>45030</v>
      </c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1"/>
      <c r="AQ146" s="1">
        <f>IF(K146='Drop Downs'!$A$1, 1, 0)</f>
        <v>0</v>
      </c>
      <c r="AR146" s="1">
        <f>IF(K146='Drop Downs'!$A$2, 1, 0)</f>
        <v>0</v>
      </c>
      <c r="AS146" s="1">
        <f>IF(K146='Drop Downs'!$A$3, 1, 0)</f>
        <v>0</v>
      </c>
      <c r="AT146" s="1">
        <f>IF(K146='Drop Downs'!$A$4, 1, 0)</f>
        <v>1</v>
      </c>
      <c r="AU146" s="1">
        <f>IF(I146='Drop Downs'!$J$1, 100, 0)</f>
        <v>0</v>
      </c>
      <c r="AV146" s="1">
        <f>IF(J146='Drop Downs'!$J$1, 100, 0)</f>
        <v>0</v>
      </c>
      <c r="AW146" s="1">
        <f t="shared" si="10"/>
        <v>0</v>
      </c>
      <c r="AX146" s="1">
        <f>IF(I146='Drop Downs'!$J$2, 50, 0)</f>
        <v>0</v>
      </c>
      <c r="AY146" s="1">
        <f>IF(J146='Drop Downs'!$J$2, 50, 0)</f>
        <v>0</v>
      </c>
      <c r="AZ146" s="1">
        <f t="shared" si="11"/>
        <v>0</v>
      </c>
      <c r="BA146" s="1">
        <f>IF(I146='Drop Downs'!$J$4, 20, 0)</f>
        <v>20</v>
      </c>
      <c r="BB146" s="1">
        <f>IF(J146='Drop Downs'!$J$4, 20, 0)</f>
        <v>0</v>
      </c>
      <c r="BC146" s="1">
        <f t="shared" si="12"/>
        <v>20</v>
      </c>
      <c r="BD146" s="1">
        <f>IF(I146='Drop Downs'!$J$3, 1,0)</f>
        <v>0</v>
      </c>
      <c r="BE146" s="1">
        <f>IF(J146='Drop Downs'!$J$3, 1, 0)</f>
        <v>1</v>
      </c>
      <c r="BF146" s="1">
        <f t="shared" si="13"/>
        <v>1</v>
      </c>
      <c r="BG146" s="1">
        <f t="shared" si="14"/>
        <v>20</v>
      </c>
      <c r="BH146" s="1">
        <f>IF(K146='Drop Downs'!$J$1, 1, 0)</f>
        <v>0</v>
      </c>
      <c r="BI146" s="1">
        <f>IF(K146='Drop Downs'!$J$2, 1, 0)</f>
        <v>0</v>
      </c>
      <c r="BJ146" s="1">
        <f>IF(K146='Drop Downs'!$J$3, 1, 0)</f>
        <v>0</v>
      </c>
      <c r="BK146" s="15">
        <f>IF(K146='Drop Downs'!$J$4, 1, 0)</f>
        <v>1</v>
      </c>
    </row>
    <row r="147" spans="1:63" x14ac:dyDescent="0.25">
      <c r="A147" s="9"/>
      <c r="B147" s="9" t="s">
        <v>259</v>
      </c>
      <c r="C147" s="9" t="s">
        <v>301</v>
      </c>
      <c r="D147" s="9">
        <v>56029</v>
      </c>
      <c r="E147" s="9"/>
      <c r="F147" s="9"/>
      <c r="G147" s="9"/>
      <c r="H147" s="9"/>
      <c r="I147" s="9" t="s">
        <v>10</v>
      </c>
      <c r="J147" s="9" t="s">
        <v>9</v>
      </c>
      <c r="K147" s="9" t="str">
        <f>IFERROR(VLOOKUP(BG147, 'Drop Downs'!$I$1:$J$4, 2, FALSE)," ")</f>
        <v>Unknown</v>
      </c>
      <c r="L147" s="9"/>
      <c r="M147" s="9" t="s">
        <v>15</v>
      </c>
      <c r="N147" s="22" t="s">
        <v>321</v>
      </c>
      <c r="O147" s="9"/>
      <c r="P147" s="9"/>
      <c r="Q147" s="9"/>
      <c r="R147" s="9"/>
      <c r="S147" s="9"/>
      <c r="T147" s="9"/>
      <c r="U147" s="9"/>
      <c r="V147" s="10"/>
      <c r="W147" s="9" t="s">
        <v>88</v>
      </c>
      <c r="X147" s="9"/>
      <c r="Y147" s="9" t="s">
        <v>302</v>
      </c>
      <c r="Z147" s="9" t="s">
        <v>26</v>
      </c>
      <c r="AA147" s="9" t="s">
        <v>32</v>
      </c>
      <c r="AB147" s="10">
        <v>45030</v>
      </c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1"/>
      <c r="AQ147" s="1">
        <f>IF(K147='Drop Downs'!$A$1, 1, 0)</f>
        <v>0</v>
      </c>
      <c r="AR147" s="1">
        <f>IF(K147='Drop Downs'!$A$2, 1, 0)</f>
        <v>0</v>
      </c>
      <c r="AS147" s="1">
        <f>IF(K147='Drop Downs'!$A$3, 1, 0)</f>
        <v>0</v>
      </c>
      <c r="AT147" s="1">
        <f>IF(K147='Drop Downs'!$A$4, 1, 0)</f>
        <v>1</v>
      </c>
      <c r="AU147" s="1">
        <f>IF(I147='Drop Downs'!$J$1, 100, 0)</f>
        <v>0</v>
      </c>
      <c r="AV147" s="1">
        <f>IF(J147='Drop Downs'!$J$1, 100, 0)</f>
        <v>0</v>
      </c>
      <c r="AW147" s="1">
        <f t="shared" si="10"/>
        <v>0</v>
      </c>
      <c r="AX147" s="1">
        <f>IF(I147='Drop Downs'!$J$2, 50, 0)</f>
        <v>0</v>
      </c>
      <c r="AY147" s="1">
        <f>IF(J147='Drop Downs'!$J$2, 50, 0)</f>
        <v>0</v>
      </c>
      <c r="AZ147" s="1">
        <f t="shared" si="11"/>
        <v>0</v>
      </c>
      <c r="BA147" s="1">
        <f>IF(I147='Drop Downs'!$J$4, 20, 0)</f>
        <v>20</v>
      </c>
      <c r="BB147" s="1">
        <f>IF(J147='Drop Downs'!$J$4, 20, 0)</f>
        <v>0</v>
      </c>
      <c r="BC147" s="1">
        <f t="shared" si="12"/>
        <v>20</v>
      </c>
      <c r="BD147" s="1">
        <f>IF(I147='Drop Downs'!$J$3, 1,0)</f>
        <v>0</v>
      </c>
      <c r="BE147" s="1">
        <f>IF(J147='Drop Downs'!$J$3, 1, 0)</f>
        <v>1</v>
      </c>
      <c r="BF147" s="1">
        <f t="shared" si="13"/>
        <v>1</v>
      </c>
      <c r="BG147" s="1">
        <f t="shared" si="14"/>
        <v>20</v>
      </c>
      <c r="BH147" s="1">
        <f>IF(K147='Drop Downs'!$J$1, 1, 0)</f>
        <v>0</v>
      </c>
      <c r="BI147" s="1">
        <f>IF(K147='Drop Downs'!$J$2, 1, 0)</f>
        <v>0</v>
      </c>
      <c r="BJ147" s="1">
        <f>IF(K147='Drop Downs'!$J$3, 1, 0)</f>
        <v>0</v>
      </c>
      <c r="BK147" s="15">
        <f>IF(K147='Drop Downs'!$J$4, 1, 0)</f>
        <v>1</v>
      </c>
    </row>
    <row r="148" spans="1:63" x14ac:dyDescent="0.25">
      <c r="A148" s="9"/>
      <c r="B148" s="9" t="s">
        <v>260</v>
      </c>
      <c r="C148" s="9" t="s">
        <v>301</v>
      </c>
      <c r="D148" s="9">
        <v>56029</v>
      </c>
      <c r="E148" s="9"/>
      <c r="F148" s="9"/>
      <c r="G148" s="9"/>
      <c r="H148" s="9"/>
      <c r="I148" s="9" t="s">
        <v>10</v>
      </c>
      <c r="J148" s="9" t="s">
        <v>9</v>
      </c>
      <c r="K148" s="9" t="str">
        <f>IFERROR(VLOOKUP(BG148, 'Drop Downs'!$I$1:$J$4, 2, FALSE)," ")</f>
        <v>Unknown</v>
      </c>
      <c r="L148" s="9"/>
      <c r="M148" s="9" t="s">
        <v>15</v>
      </c>
      <c r="N148" s="22" t="s">
        <v>321</v>
      </c>
      <c r="O148" s="9"/>
      <c r="P148" s="9"/>
      <c r="Q148" s="9"/>
      <c r="R148" s="9"/>
      <c r="S148" s="9"/>
      <c r="T148" s="9"/>
      <c r="U148" s="9"/>
      <c r="V148" s="10"/>
      <c r="W148" s="9" t="s">
        <v>87</v>
      </c>
      <c r="X148" s="9"/>
      <c r="Y148" s="9" t="s">
        <v>302</v>
      </c>
      <c r="Z148" s="9" t="s">
        <v>26</v>
      </c>
      <c r="AA148" s="9" t="s">
        <v>32</v>
      </c>
      <c r="AB148" s="10">
        <v>45415</v>
      </c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1"/>
      <c r="AQ148" s="1">
        <f>IF(K148='Drop Downs'!$A$1, 1, 0)</f>
        <v>0</v>
      </c>
      <c r="AR148" s="1">
        <f>IF(K148='Drop Downs'!$A$2, 1, 0)</f>
        <v>0</v>
      </c>
      <c r="AS148" s="1">
        <f>IF(K148='Drop Downs'!$A$3, 1, 0)</f>
        <v>0</v>
      </c>
      <c r="AT148" s="1">
        <f>IF(K148='Drop Downs'!$A$4, 1, 0)</f>
        <v>1</v>
      </c>
      <c r="AU148" s="1">
        <f>IF(I148='Drop Downs'!$J$1, 100, 0)</f>
        <v>0</v>
      </c>
      <c r="AV148" s="1">
        <f>IF(J148='Drop Downs'!$J$1, 100, 0)</f>
        <v>0</v>
      </c>
      <c r="AW148" s="1">
        <f t="shared" si="10"/>
        <v>0</v>
      </c>
      <c r="AX148" s="1">
        <f>IF(I148='Drop Downs'!$J$2, 50, 0)</f>
        <v>0</v>
      </c>
      <c r="AY148" s="1">
        <f>IF(J148='Drop Downs'!$J$2, 50, 0)</f>
        <v>0</v>
      </c>
      <c r="AZ148" s="1">
        <f t="shared" si="11"/>
        <v>0</v>
      </c>
      <c r="BA148" s="1">
        <f>IF(I148='Drop Downs'!$J$4, 20, 0)</f>
        <v>20</v>
      </c>
      <c r="BB148" s="1">
        <f>IF(J148='Drop Downs'!$J$4, 20, 0)</f>
        <v>0</v>
      </c>
      <c r="BC148" s="1">
        <f t="shared" si="12"/>
        <v>20</v>
      </c>
      <c r="BD148" s="1">
        <f>IF(I148='Drop Downs'!$J$3, 1,0)</f>
        <v>0</v>
      </c>
      <c r="BE148" s="1">
        <f>IF(J148='Drop Downs'!$J$3, 1, 0)</f>
        <v>1</v>
      </c>
      <c r="BF148" s="1">
        <f t="shared" si="13"/>
        <v>1</v>
      </c>
      <c r="BG148" s="1">
        <f t="shared" si="14"/>
        <v>20</v>
      </c>
      <c r="BH148" s="1">
        <f>IF(K148='Drop Downs'!$J$1, 1, 0)</f>
        <v>0</v>
      </c>
      <c r="BI148" s="1">
        <f>IF(K148='Drop Downs'!$J$2, 1, 0)</f>
        <v>0</v>
      </c>
      <c r="BJ148" s="1">
        <f>IF(K148='Drop Downs'!$J$3, 1, 0)</f>
        <v>0</v>
      </c>
      <c r="BK148" s="15">
        <f>IF(K148='Drop Downs'!$J$4, 1, 0)</f>
        <v>1</v>
      </c>
    </row>
    <row r="149" spans="1:63" x14ac:dyDescent="0.25">
      <c r="A149" s="9"/>
      <c r="B149" s="9" t="s">
        <v>261</v>
      </c>
      <c r="C149" s="9" t="s">
        <v>301</v>
      </c>
      <c r="D149" s="9">
        <v>56029</v>
      </c>
      <c r="E149" s="9"/>
      <c r="F149" s="9"/>
      <c r="G149" s="9"/>
      <c r="H149" s="9"/>
      <c r="I149" s="9" t="s">
        <v>10</v>
      </c>
      <c r="J149" s="9" t="s">
        <v>9</v>
      </c>
      <c r="K149" s="9" t="str">
        <f>IFERROR(VLOOKUP(BG149, 'Drop Downs'!$I$1:$J$4, 2, FALSE)," ")</f>
        <v>Unknown</v>
      </c>
      <c r="L149" s="9"/>
      <c r="M149" s="9" t="s">
        <v>15</v>
      </c>
      <c r="N149" s="22" t="s">
        <v>321</v>
      </c>
      <c r="O149" s="9"/>
      <c r="P149" s="9"/>
      <c r="Q149" s="9"/>
      <c r="R149" s="9"/>
      <c r="S149" s="9"/>
      <c r="T149" s="9"/>
      <c r="U149" s="9"/>
      <c r="V149" s="10"/>
      <c r="W149" s="9" t="s">
        <v>88</v>
      </c>
      <c r="X149" s="9"/>
      <c r="Y149" s="9" t="s">
        <v>302</v>
      </c>
      <c r="Z149" s="9" t="s">
        <v>26</v>
      </c>
      <c r="AA149" s="9" t="s">
        <v>32</v>
      </c>
      <c r="AB149" s="10">
        <v>45027</v>
      </c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1"/>
      <c r="AQ149" s="1">
        <f>IF(K149='Drop Downs'!$A$1, 1, 0)</f>
        <v>0</v>
      </c>
      <c r="AR149" s="1">
        <f>IF(K149='Drop Downs'!$A$2, 1, 0)</f>
        <v>0</v>
      </c>
      <c r="AS149" s="1">
        <f>IF(K149='Drop Downs'!$A$3, 1, 0)</f>
        <v>0</v>
      </c>
      <c r="AT149" s="1">
        <f>IF(K149='Drop Downs'!$A$4, 1, 0)</f>
        <v>1</v>
      </c>
      <c r="AU149" s="1">
        <f>IF(I149='Drop Downs'!$J$1, 100, 0)</f>
        <v>0</v>
      </c>
      <c r="AV149" s="1">
        <f>IF(J149='Drop Downs'!$J$1, 100, 0)</f>
        <v>0</v>
      </c>
      <c r="AW149" s="1">
        <f t="shared" si="10"/>
        <v>0</v>
      </c>
      <c r="AX149" s="1">
        <f>IF(I149='Drop Downs'!$J$2, 50, 0)</f>
        <v>0</v>
      </c>
      <c r="AY149" s="1">
        <f>IF(J149='Drop Downs'!$J$2, 50, 0)</f>
        <v>0</v>
      </c>
      <c r="AZ149" s="1">
        <f t="shared" si="11"/>
        <v>0</v>
      </c>
      <c r="BA149" s="1">
        <f>IF(I149='Drop Downs'!$J$4, 20, 0)</f>
        <v>20</v>
      </c>
      <c r="BB149" s="1">
        <f>IF(J149='Drop Downs'!$J$4, 20, 0)</f>
        <v>0</v>
      </c>
      <c r="BC149" s="1">
        <f t="shared" si="12"/>
        <v>20</v>
      </c>
      <c r="BD149" s="1">
        <f>IF(I149='Drop Downs'!$J$3, 1,0)</f>
        <v>0</v>
      </c>
      <c r="BE149" s="1">
        <f>IF(J149='Drop Downs'!$J$3, 1, 0)</f>
        <v>1</v>
      </c>
      <c r="BF149" s="1">
        <f t="shared" si="13"/>
        <v>1</v>
      </c>
      <c r="BG149" s="1">
        <f t="shared" si="14"/>
        <v>20</v>
      </c>
      <c r="BH149" s="1">
        <f>IF(K149='Drop Downs'!$J$1, 1, 0)</f>
        <v>0</v>
      </c>
      <c r="BI149" s="1">
        <f>IF(K149='Drop Downs'!$J$2, 1, 0)</f>
        <v>0</v>
      </c>
      <c r="BJ149" s="1">
        <f>IF(K149='Drop Downs'!$J$3, 1, 0)</f>
        <v>0</v>
      </c>
      <c r="BK149" s="15">
        <f>IF(K149='Drop Downs'!$J$4, 1, 0)</f>
        <v>1</v>
      </c>
    </row>
    <row r="150" spans="1:63" x14ac:dyDescent="0.25">
      <c r="A150" s="9"/>
      <c r="B150" s="9" t="s">
        <v>262</v>
      </c>
      <c r="C150" s="9" t="s">
        <v>301</v>
      </c>
      <c r="D150" s="9">
        <v>56029</v>
      </c>
      <c r="E150" s="9"/>
      <c r="F150" s="9"/>
      <c r="G150" s="9"/>
      <c r="H150" s="9"/>
      <c r="I150" s="9" t="s">
        <v>10</v>
      </c>
      <c r="J150" s="9" t="s">
        <v>9</v>
      </c>
      <c r="K150" s="9" t="str">
        <f>IFERROR(VLOOKUP(BG150, 'Drop Downs'!$I$1:$J$4, 2, FALSE)," ")</f>
        <v>Unknown</v>
      </c>
      <c r="L150" s="9"/>
      <c r="M150" s="9" t="s">
        <v>15</v>
      </c>
      <c r="N150" s="22" t="s">
        <v>321</v>
      </c>
      <c r="O150" s="9"/>
      <c r="P150" s="9"/>
      <c r="Q150" s="9"/>
      <c r="R150" s="9"/>
      <c r="S150" s="9"/>
      <c r="T150" s="9"/>
      <c r="U150" s="9"/>
      <c r="V150" s="10"/>
      <c r="W150" s="9" t="s">
        <v>88</v>
      </c>
      <c r="X150" s="9"/>
      <c r="Y150" s="9" t="s">
        <v>302</v>
      </c>
      <c r="Z150" s="9" t="s">
        <v>26</v>
      </c>
      <c r="AA150" s="9" t="s">
        <v>32</v>
      </c>
      <c r="AB150" s="10">
        <v>45030</v>
      </c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1"/>
      <c r="AQ150" s="1">
        <f>IF(K150='Drop Downs'!$A$1, 1, 0)</f>
        <v>0</v>
      </c>
      <c r="AR150" s="1">
        <f>IF(K150='Drop Downs'!$A$2, 1, 0)</f>
        <v>0</v>
      </c>
      <c r="AS150" s="1">
        <f>IF(K150='Drop Downs'!$A$3, 1, 0)</f>
        <v>0</v>
      </c>
      <c r="AT150" s="1">
        <f>IF(K150='Drop Downs'!$A$4, 1, 0)</f>
        <v>1</v>
      </c>
      <c r="AU150" s="1">
        <f>IF(I150='Drop Downs'!$J$1, 100, 0)</f>
        <v>0</v>
      </c>
      <c r="AV150" s="1">
        <f>IF(J150='Drop Downs'!$J$1, 100, 0)</f>
        <v>0</v>
      </c>
      <c r="AW150" s="1">
        <f t="shared" si="10"/>
        <v>0</v>
      </c>
      <c r="AX150" s="1">
        <f>IF(I150='Drop Downs'!$J$2, 50, 0)</f>
        <v>0</v>
      </c>
      <c r="AY150" s="1">
        <f>IF(J150='Drop Downs'!$J$2, 50, 0)</f>
        <v>0</v>
      </c>
      <c r="AZ150" s="1">
        <f t="shared" si="11"/>
        <v>0</v>
      </c>
      <c r="BA150" s="1">
        <f>IF(I150='Drop Downs'!$J$4, 20, 0)</f>
        <v>20</v>
      </c>
      <c r="BB150" s="1">
        <f>IF(J150='Drop Downs'!$J$4, 20, 0)</f>
        <v>0</v>
      </c>
      <c r="BC150" s="1">
        <f t="shared" si="12"/>
        <v>20</v>
      </c>
      <c r="BD150" s="1">
        <f>IF(I150='Drop Downs'!$J$3, 1,0)</f>
        <v>0</v>
      </c>
      <c r="BE150" s="1">
        <f>IF(J150='Drop Downs'!$J$3, 1, 0)</f>
        <v>1</v>
      </c>
      <c r="BF150" s="1">
        <f t="shared" si="13"/>
        <v>1</v>
      </c>
      <c r="BG150" s="1">
        <f t="shared" si="14"/>
        <v>20</v>
      </c>
      <c r="BH150" s="1">
        <f>IF(K150='Drop Downs'!$J$1, 1, 0)</f>
        <v>0</v>
      </c>
      <c r="BI150" s="1">
        <f>IF(K150='Drop Downs'!$J$2, 1, 0)</f>
        <v>0</v>
      </c>
      <c r="BJ150" s="1">
        <f>IF(K150='Drop Downs'!$J$3, 1, 0)</f>
        <v>0</v>
      </c>
      <c r="BK150" s="15">
        <f>IF(K150='Drop Downs'!$J$4, 1, 0)</f>
        <v>1</v>
      </c>
    </row>
    <row r="151" spans="1:63" x14ac:dyDescent="0.25">
      <c r="A151" s="9"/>
      <c r="B151" s="9" t="s">
        <v>263</v>
      </c>
      <c r="C151" s="9" t="s">
        <v>301</v>
      </c>
      <c r="D151" s="9">
        <v>56029</v>
      </c>
      <c r="E151" s="9"/>
      <c r="F151" s="9"/>
      <c r="G151" s="9"/>
      <c r="H151" s="9"/>
      <c r="I151" s="9" t="s">
        <v>10</v>
      </c>
      <c r="J151" s="9" t="s">
        <v>9</v>
      </c>
      <c r="K151" s="9" t="str">
        <f>IFERROR(VLOOKUP(BG151, 'Drop Downs'!$I$1:$J$4, 2, FALSE)," ")</f>
        <v>Unknown</v>
      </c>
      <c r="L151" s="9"/>
      <c r="M151" s="9" t="s">
        <v>15</v>
      </c>
      <c r="N151" s="22" t="s">
        <v>321</v>
      </c>
      <c r="O151" s="9"/>
      <c r="P151" s="9"/>
      <c r="Q151" s="9"/>
      <c r="R151" s="9"/>
      <c r="S151" s="9"/>
      <c r="T151" s="9"/>
      <c r="U151" s="9"/>
      <c r="V151" s="10"/>
      <c r="W151" s="9" t="s">
        <v>88</v>
      </c>
      <c r="X151" s="9"/>
      <c r="Y151" s="9" t="s">
        <v>302</v>
      </c>
      <c r="Z151" s="9" t="s">
        <v>26</v>
      </c>
      <c r="AA151" s="9" t="s">
        <v>32</v>
      </c>
      <c r="AB151" s="10">
        <v>45028</v>
      </c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1"/>
      <c r="AQ151" s="1">
        <f>IF(K151='Drop Downs'!$A$1, 1, 0)</f>
        <v>0</v>
      </c>
      <c r="AR151" s="1">
        <f>IF(K151='Drop Downs'!$A$2, 1, 0)</f>
        <v>0</v>
      </c>
      <c r="AS151" s="1">
        <f>IF(K151='Drop Downs'!$A$3, 1, 0)</f>
        <v>0</v>
      </c>
      <c r="AT151" s="1">
        <f>IF(K151='Drop Downs'!$A$4, 1, 0)</f>
        <v>1</v>
      </c>
      <c r="AU151" s="1">
        <f>IF(I151='Drop Downs'!$J$1, 100, 0)</f>
        <v>0</v>
      </c>
      <c r="AV151" s="1">
        <f>IF(J151='Drop Downs'!$J$1, 100, 0)</f>
        <v>0</v>
      </c>
      <c r="AW151" s="1">
        <f t="shared" si="10"/>
        <v>0</v>
      </c>
      <c r="AX151" s="1">
        <f>IF(I151='Drop Downs'!$J$2, 50, 0)</f>
        <v>0</v>
      </c>
      <c r="AY151" s="1">
        <f>IF(J151='Drop Downs'!$J$2, 50, 0)</f>
        <v>0</v>
      </c>
      <c r="AZ151" s="1">
        <f t="shared" si="11"/>
        <v>0</v>
      </c>
      <c r="BA151" s="1">
        <f>IF(I151='Drop Downs'!$J$4, 20, 0)</f>
        <v>20</v>
      </c>
      <c r="BB151" s="1">
        <f>IF(J151='Drop Downs'!$J$4, 20, 0)</f>
        <v>0</v>
      </c>
      <c r="BC151" s="1">
        <f t="shared" si="12"/>
        <v>20</v>
      </c>
      <c r="BD151" s="1">
        <f>IF(I151='Drop Downs'!$J$3, 1,0)</f>
        <v>0</v>
      </c>
      <c r="BE151" s="1">
        <f>IF(J151='Drop Downs'!$J$3, 1, 0)</f>
        <v>1</v>
      </c>
      <c r="BF151" s="1">
        <f t="shared" si="13"/>
        <v>1</v>
      </c>
      <c r="BG151" s="1">
        <f t="shared" si="14"/>
        <v>20</v>
      </c>
      <c r="BH151" s="1">
        <f>IF(K151='Drop Downs'!$J$1, 1, 0)</f>
        <v>0</v>
      </c>
      <c r="BI151" s="1">
        <f>IF(K151='Drop Downs'!$J$2, 1, 0)</f>
        <v>0</v>
      </c>
      <c r="BJ151" s="1">
        <f>IF(K151='Drop Downs'!$J$3, 1, 0)</f>
        <v>0</v>
      </c>
      <c r="BK151" s="15">
        <f>IF(K151='Drop Downs'!$J$4, 1, 0)</f>
        <v>1</v>
      </c>
    </row>
    <row r="152" spans="1:63" x14ac:dyDescent="0.25">
      <c r="A152" s="9"/>
      <c r="B152" s="9" t="s">
        <v>264</v>
      </c>
      <c r="C152" s="9" t="s">
        <v>301</v>
      </c>
      <c r="D152" s="9">
        <v>56029</v>
      </c>
      <c r="E152" s="9"/>
      <c r="F152" s="9"/>
      <c r="G152" s="9"/>
      <c r="H152" s="9"/>
      <c r="I152" s="9" t="s">
        <v>10</v>
      </c>
      <c r="J152" s="9" t="s">
        <v>9</v>
      </c>
      <c r="K152" s="9" t="str">
        <f>IFERROR(VLOOKUP(BG152, 'Drop Downs'!$I$1:$J$4, 2, FALSE)," ")</f>
        <v>Unknown</v>
      </c>
      <c r="L152" s="9"/>
      <c r="M152" s="9" t="s">
        <v>15</v>
      </c>
      <c r="N152" s="22" t="s">
        <v>321</v>
      </c>
      <c r="O152" s="9"/>
      <c r="P152" s="9"/>
      <c r="Q152" s="9"/>
      <c r="R152" s="9"/>
      <c r="S152" s="9"/>
      <c r="T152" s="9"/>
      <c r="U152" s="9"/>
      <c r="V152" s="10"/>
      <c r="W152" s="9" t="s">
        <v>88</v>
      </c>
      <c r="X152" s="9"/>
      <c r="Y152" s="9" t="s">
        <v>302</v>
      </c>
      <c r="Z152" s="9" t="s">
        <v>26</v>
      </c>
      <c r="AA152" s="9" t="s">
        <v>32</v>
      </c>
      <c r="AB152" s="10">
        <v>45026</v>
      </c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1"/>
      <c r="AQ152" s="1">
        <f>IF(K152='Drop Downs'!$A$1, 1, 0)</f>
        <v>0</v>
      </c>
      <c r="AR152" s="1">
        <f>IF(K152='Drop Downs'!$A$2, 1, 0)</f>
        <v>0</v>
      </c>
      <c r="AS152" s="1">
        <f>IF(K152='Drop Downs'!$A$3, 1, 0)</f>
        <v>0</v>
      </c>
      <c r="AT152" s="1">
        <f>IF(K152='Drop Downs'!$A$4, 1, 0)</f>
        <v>1</v>
      </c>
      <c r="AU152" s="1">
        <f>IF(I152='Drop Downs'!$J$1, 100, 0)</f>
        <v>0</v>
      </c>
      <c r="AV152" s="1">
        <f>IF(J152='Drop Downs'!$J$1, 100, 0)</f>
        <v>0</v>
      </c>
      <c r="AW152" s="1">
        <f t="shared" si="10"/>
        <v>0</v>
      </c>
      <c r="AX152" s="1">
        <f>IF(I152='Drop Downs'!$J$2, 50, 0)</f>
        <v>0</v>
      </c>
      <c r="AY152" s="1">
        <f>IF(J152='Drop Downs'!$J$2, 50, 0)</f>
        <v>0</v>
      </c>
      <c r="AZ152" s="1">
        <f t="shared" si="11"/>
        <v>0</v>
      </c>
      <c r="BA152" s="1">
        <f>IF(I152='Drop Downs'!$J$4, 20, 0)</f>
        <v>20</v>
      </c>
      <c r="BB152" s="1">
        <f>IF(J152='Drop Downs'!$J$4, 20, 0)</f>
        <v>0</v>
      </c>
      <c r="BC152" s="1">
        <f t="shared" si="12"/>
        <v>20</v>
      </c>
      <c r="BD152" s="1">
        <f>IF(I152='Drop Downs'!$J$3, 1,0)</f>
        <v>0</v>
      </c>
      <c r="BE152" s="1">
        <f>IF(J152='Drop Downs'!$J$3, 1, 0)</f>
        <v>1</v>
      </c>
      <c r="BF152" s="1">
        <f t="shared" si="13"/>
        <v>1</v>
      </c>
      <c r="BG152" s="1">
        <f t="shared" si="14"/>
        <v>20</v>
      </c>
      <c r="BH152" s="1">
        <f>IF(K152='Drop Downs'!$J$1, 1, 0)</f>
        <v>0</v>
      </c>
      <c r="BI152" s="1">
        <f>IF(K152='Drop Downs'!$J$2, 1, 0)</f>
        <v>0</v>
      </c>
      <c r="BJ152" s="1">
        <f>IF(K152='Drop Downs'!$J$3, 1, 0)</f>
        <v>0</v>
      </c>
      <c r="BK152" s="15">
        <f>IF(K152='Drop Downs'!$J$4, 1, 0)</f>
        <v>1</v>
      </c>
    </row>
    <row r="153" spans="1:63" x14ac:dyDescent="0.25">
      <c r="A153" s="9"/>
      <c r="B153" s="9" t="s">
        <v>265</v>
      </c>
      <c r="C153" s="9" t="s">
        <v>301</v>
      </c>
      <c r="D153" s="9">
        <v>56029</v>
      </c>
      <c r="E153" s="9"/>
      <c r="F153" s="9"/>
      <c r="G153" s="9"/>
      <c r="H153" s="9"/>
      <c r="I153" s="9" t="s">
        <v>10</v>
      </c>
      <c r="J153" s="9" t="s">
        <v>10</v>
      </c>
      <c r="K153" s="9" t="str">
        <f>IFERROR(VLOOKUP(BG153, 'Drop Downs'!$I$1:$J$4, 2, FALSE)," ")</f>
        <v>Unknown</v>
      </c>
      <c r="L153" s="9"/>
      <c r="M153" s="9"/>
      <c r="N153" s="22"/>
      <c r="O153" s="9"/>
      <c r="P153" s="9"/>
      <c r="Q153" s="9"/>
      <c r="R153" s="9"/>
      <c r="S153" s="9"/>
      <c r="T153" s="9"/>
      <c r="U153" s="9"/>
      <c r="V153" s="10"/>
      <c r="W153" s="9"/>
      <c r="X153" s="9"/>
      <c r="Y153" s="9"/>
      <c r="Z153" s="9"/>
      <c r="AA153" s="9"/>
      <c r="AB153" s="10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1"/>
      <c r="AQ153" s="1">
        <f>IF(K153='Drop Downs'!$A$1, 1, 0)</f>
        <v>0</v>
      </c>
      <c r="AR153" s="1">
        <f>IF(K153='Drop Downs'!$A$2, 1, 0)</f>
        <v>0</v>
      </c>
      <c r="AS153" s="1">
        <f>IF(K153='Drop Downs'!$A$3, 1, 0)</f>
        <v>0</v>
      </c>
      <c r="AT153" s="1">
        <f>IF(K153='Drop Downs'!$A$4, 1, 0)</f>
        <v>1</v>
      </c>
      <c r="AU153" s="1">
        <f>IF(I153='Drop Downs'!$J$1, 100, 0)</f>
        <v>0</v>
      </c>
      <c r="AV153" s="1">
        <f>IF(J153='Drop Downs'!$J$1, 100, 0)</f>
        <v>0</v>
      </c>
      <c r="AW153" s="1">
        <f t="shared" si="10"/>
        <v>0</v>
      </c>
      <c r="AX153" s="1">
        <f>IF(I153='Drop Downs'!$J$2, 50, 0)</f>
        <v>0</v>
      </c>
      <c r="AY153" s="1">
        <f>IF(J153='Drop Downs'!$J$2, 50, 0)</f>
        <v>0</v>
      </c>
      <c r="AZ153" s="1">
        <f t="shared" si="11"/>
        <v>0</v>
      </c>
      <c r="BA153" s="1">
        <f>IF(I153='Drop Downs'!$J$4, 20, 0)</f>
        <v>20</v>
      </c>
      <c r="BB153" s="1">
        <f>IF(J153='Drop Downs'!$J$4, 20, 0)</f>
        <v>20</v>
      </c>
      <c r="BC153" s="1">
        <f t="shared" si="12"/>
        <v>20</v>
      </c>
      <c r="BD153" s="1">
        <f>IF(I153='Drop Downs'!$J$3, 1,0)</f>
        <v>0</v>
      </c>
      <c r="BE153" s="1">
        <f>IF(J153='Drop Downs'!$J$3, 1, 0)</f>
        <v>0</v>
      </c>
      <c r="BF153" s="1">
        <f t="shared" si="13"/>
        <v>0</v>
      </c>
      <c r="BG153" s="1">
        <f t="shared" si="14"/>
        <v>20</v>
      </c>
      <c r="BH153" s="1">
        <f>IF(K153='Drop Downs'!$J$1, 1, 0)</f>
        <v>0</v>
      </c>
      <c r="BI153" s="1">
        <f>IF(K153='Drop Downs'!$J$2, 1, 0)</f>
        <v>0</v>
      </c>
      <c r="BJ153" s="1">
        <f>IF(K153='Drop Downs'!$J$3, 1, 0)</f>
        <v>0</v>
      </c>
      <c r="BK153" s="15">
        <f>IF(K153='Drop Downs'!$J$4, 1, 0)</f>
        <v>1</v>
      </c>
    </row>
    <row r="154" spans="1:63" x14ac:dyDescent="0.25">
      <c r="A154" s="9"/>
      <c r="B154" s="9" t="s">
        <v>266</v>
      </c>
      <c r="C154" s="9" t="s">
        <v>301</v>
      </c>
      <c r="D154" s="9">
        <v>56029</v>
      </c>
      <c r="E154" s="9"/>
      <c r="F154" s="9"/>
      <c r="G154" s="9"/>
      <c r="H154" s="9"/>
      <c r="I154" s="9" t="s">
        <v>10</v>
      </c>
      <c r="J154" s="9" t="s">
        <v>9</v>
      </c>
      <c r="K154" s="9" t="str">
        <f>IFERROR(VLOOKUP(BG154, 'Drop Downs'!$I$1:$J$4, 2, FALSE)," ")</f>
        <v>Unknown</v>
      </c>
      <c r="L154" s="9"/>
      <c r="M154" s="9" t="s">
        <v>15</v>
      </c>
      <c r="N154" s="22" t="s">
        <v>321</v>
      </c>
      <c r="O154" s="9"/>
      <c r="P154" s="9"/>
      <c r="Q154" s="9"/>
      <c r="R154" s="9"/>
      <c r="S154" s="9"/>
      <c r="T154" s="9"/>
      <c r="U154" s="9"/>
      <c r="V154" s="10"/>
      <c r="W154" s="9" t="s">
        <v>88</v>
      </c>
      <c r="X154" s="9"/>
      <c r="Y154" s="9" t="s">
        <v>302</v>
      </c>
      <c r="Z154" s="9" t="s">
        <v>26</v>
      </c>
      <c r="AA154" s="9" t="s">
        <v>32</v>
      </c>
      <c r="AB154" s="10">
        <v>45027</v>
      </c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1"/>
      <c r="AQ154" s="1">
        <f>IF(K154='Drop Downs'!$A$1, 1, 0)</f>
        <v>0</v>
      </c>
      <c r="AR154" s="1">
        <f>IF(K154='Drop Downs'!$A$2, 1, 0)</f>
        <v>0</v>
      </c>
      <c r="AS154" s="1">
        <f>IF(K154='Drop Downs'!$A$3, 1, 0)</f>
        <v>0</v>
      </c>
      <c r="AT154" s="1">
        <f>IF(K154='Drop Downs'!$A$4, 1, 0)</f>
        <v>1</v>
      </c>
      <c r="AU154" s="1">
        <f>IF(I154='Drop Downs'!$J$1, 100, 0)</f>
        <v>0</v>
      </c>
      <c r="AV154" s="1">
        <f>IF(J154='Drop Downs'!$J$1, 100, 0)</f>
        <v>0</v>
      </c>
      <c r="AW154" s="1">
        <f t="shared" si="10"/>
        <v>0</v>
      </c>
      <c r="AX154" s="1">
        <f>IF(I154='Drop Downs'!$J$2, 50, 0)</f>
        <v>0</v>
      </c>
      <c r="AY154" s="1">
        <f>IF(J154='Drop Downs'!$J$2, 50, 0)</f>
        <v>0</v>
      </c>
      <c r="AZ154" s="1">
        <f t="shared" si="11"/>
        <v>0</v>
      </c>
      <c r="BA154" s="1">
        <f>IF(I154='Drop Downs'!$J$4, 20, 0)</f>
        <v>20</v>
      </c>
      <c r="BB154" s="1">
        <f>IF(J154='Drop Downs'!$J$4, 20, 0)</f>
        <v>0</v>
      </c>
      <c r="BC154" s="1">
        <f t="shared" si="12"/>
        <v>20</v>
      </c>
      <c r="BD154" s="1">
        <f>IF(I154='Drop Downs'!$J$3, 1,0)</f>
        <v>0</v>
      </c>
      <c r="BE154" s="1">
        <f>IF(J154='Drop Downs'!$J$3, 1, 0)</f>
        <v>1</v>
      </c>
      <c r="BF154" s="1">
        <f t="shared" si="13"/>
        <v>1</v>
      </c>
      <c r="BG154" s="1">
        <f t="shared" si="14"/>
        <v>20</v>
      </c>
      <c r="BH154" s="1">
        <f>IF(K154='Drop Downs'!$J$1, 1, 0)</f>
        <v>0</v>
      </c>
      <c r="BI154" s="1">
        <f>IF(K154='Drop Downs'!$J$2, 1, 0)</f>
        <v>0</v>
      </c>
      <c r="BJ154" s="1">
        <f>IF(K154='Drop Downs'!$J$3, 1, 0)</f>
        <v>0</v>
      </c>
      <c r="BK154" s="15">
        <f>IF(K154='Drop Downs'!$J$4, 1, 0)</f>
        <v>1</v>
      </c>
    </row>
    <row r="155" spans="1:63" x14ac:dyDescent="0.25">
      <c r="A155" s="9"/>
      <c r="B155" s="9" t="s">
        <v>267</v>
      </c>
      <c r="C155" s="9" t="s">
        <v>301</v>
      </c>
      <c r="D155" s="9">
        <v>56029</v>
      </c>
      <c r="E155" s="9"/>
      <c r="F155" s="9"/>
      <c r="G155" s="9"/>
      <c r="H155" s="9"/>
      <c r="I155" s="9" t="s">
        <v>10</v>
      </c>
      <c r="J155" s="9" t="s">
        <v>9</v>
      </c>
      <c r="K155" s="9" t="str">
        <f>IFERROR(VLOOKUP(BG155, 'Drop Downs'!$I$1:$J$4, 2, FALSE)," ")</f>
        <v>Unknown</v>
      </c>
      <c r="L155" s="9"/>
      <c r="M155" s="9" t="s">
        <v>15</v>
      </c>
      <c r="N155" s="22" t="s">
        <v>321</v>
      </c>
      <c r="O155" s="9"/>
      <c r="P155" s="9"/>
      <c r="Q155" s="9"/>
      <c r="R155" s="9"/>
      <c r="S155" s="9"/>
      <c r="T155" s="9"/>
      <c r="U155" s="9"/>
      <c r="V155" s="10"/>
      <c r="W155" s="9" t="s">
        <v>88</v>
      </c>
      <c r="X155" s="9"/>
      <c r="Y155" s="9" t="s">
        <v>302</v>
      </c>
      <c r="Z155" s="9" t="s">
        <v>26</v>
      </c>
      <c r="AA155" s="9" t="s">
        <v>32</v>
      </c>
      <c r="AB155" s="10">
        <v>45028</v>
      </c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1"/>
      <c r="AQ155" s="1">
        <f>IF(K155='Drop Downs'!$A$1, 1, 0)</f>
        <v>0</v>
      </c>
      <c r="AR155" s="1">
        <f>IF(K155='Drop Downs'!$A$2, 1, 0)</f>
        <v>0</v>
      </c>
      <c r="AS155" s="1">
        <f>IF(K155='Drop Downs'!$A$3, 1, 0)</f>
        <v>0</v>
      </c>
      <c r="AT155" s="1">
        <f>IF(K155='Drop Downs'!$A$4, 1, 0)</f>
        <v>1</v>
      </c>
      <c r="AU155" s="1">
        <f>IF(I155='Drop Downs'!$J$1, 100, 0)</f>
        <v>0</v>
      </c>
      <c r="AV155" s="1">
        <f>IF(J155='Drop Downs'!$J$1, 100, 0)</f>
        <v>0</v>
      </c>
      <c r="AW155" s="1">
        <f t="shared" si="10"/>
        <v>0</v>
      </c>
      <c r="AX155" s="1">
        <f>IF(I155='Drop Downs'!$J$2, 50, 0)</f>
        <v>0</v>
      </c>
      <c r="AY155" s="1">
        <f>IF(J155='Drop Downs'!$J$2, 50, 0)</f>
        <v>0</v>
      </c>
      <c r="AZ155" s="1">
        <f t="shared" si="11"/>
        <v>0</v>
      </c>
      <c r="BA155" s="1">
        <f>IF(I155='Drop Downs'!$J$4, 20, 0)</f>
        <v>20</v>
      </c>
      <c r="BB155" s="1">
        <f>IF(J155='Drop Downs'!$J$4, 20, 0)</f>
        <v>0</v>
      </c>
      <c r="BC155" s="1">
        <f t="shared" si="12"/>
        <v>20</v>
      </c>
      <c r="BD155" s="1">
        <f>IF(I155='Drop Downs'!$J$3, 1,0)</f>
        <v>0</v>
      </c>
      <c r="BE155" s="1">
        <f>IF(J155='Drop Downs'!$J$3, 1, 0)</f>
        <v>1</v>
      </c>
      <c r="BF155" s="1">
        <f t="shared" si="13"/>
        <v>1</v>
      </c>
      <c r="BG155" s="1">
        <f t="shared" si="14"/>
        <v>20</v>
      </c>
      <c r="BH155" s="1">
        <f>IF(K155='Drop Downs'!$J$1, 1, 0)</f>
        <v>0</v>
      </c>
      <c r="BI155" s="1">
        <f>IF(K155='Drop Downs'!$J$2, 1, 0)</f>
        <v>0</v>
      </c>
      <c r="BJ155" s="1">
        <f>IF(K155='Drop Downs'!$J$3, 1, 0)</f>
        <v>0</v>
      </c>
      <c r="BK155" s="15">
        <f>IF(K155='Drop Downs'!$J$4, 1, 0)</f>
        <v>1</v>
      </c>
    </row>
    <row r="156" spans="1:63" x14ac:dyDescent="0.25">
      <c r="A156" s="9"/>
      <c r="B156" s="9" t="s">
        <v>268</v>
      </c>
      <c r="C156" s="9" t="s">
        <v>301</v>
      </c>
      <c r="D156" s="9">
        <v>56029</v>
      </c>
      <c r="E156" s="9"/>
      <c r="F156" s="9"/>
      <c r="G156" s="9"/>
      <c r="H156" s="9"/>
      <c r="I156" s="9" t="s">
        <v>10</v>
      </c>
      <c r="J156" s="9" t="s">
        <v>9</v>
      </c>
      <c r="K156" s="9" t="str">
        <f>IFERROR(VLOOKUP(BG156, 'Drop Downs'!$I$1:$J$4, 2, FALSE)," ")</f>
        <v>Unknown</v>
      </c>
      <c r="L156" s="9"/>
      <c r="M156" s="9" t="s">
        <v>15</v>
      </c>
      <c r="N156" s="22" t="s">
        <v>321</v>
      </c>
      <c r="O156" s="9"/>
      <c r="P156" s="9"/>
      <c r="Q156" s="9"/>
      <c r="R156" s="9"/>
      <c r="S156" s="9"/>
      <c r="T156" s="9"/>
      <c r="U156" s="9"/>
      <c r="V156" s="10"/>
      <c r="W156" s="9" t="s">
        <v>88</v>
      </c>
      <c r="X156" s="9"/>
      <c r="Y156" s="9" t="s">
        <v>302</v>
      </c>
      <c r="Z156" s="9" t="s">
        <v>26</v>
      </c>
      <c r="AA156" s="9" t="s">
        <v>32</v>
      </c>
      <c r="AB156" s="10">
        <v>45041</v>
      </c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1"/>
      <c r="AQ156" s="1">
        <f>IF(K156='Drop Downs'!$A$1, 1, 0)</f>
        <v>0</v>
      </c>
      <c r="AR156" s="1">
        <f>IF(K156='Drop Downs'!$A$2, 1, 0)</f>
        <v>0</v>
      </c>
      <c r="AS156" s="1">
        <f>IF(K156='Drop Downs'!$A$3, 1, 0)</f>
        <v>0</v>
      </c>
      <c r="AT156" s="1">
        <f>IF(K156='Drop Downs'!$A$4, 1, 0)</f>
        <v>1</v>
      </c>
      <c r="AU156" s="1">
        <f>IF(I156='Drop Downs'!$J$1, 100, 0)</f>
        <v>0</v>
      </c>
      <c r="AV156" s="1">
        <f>IF(J156='Drop Downs'!$J$1, 100, 0)</f>
        <v>0</v>
      </c>
      <c r="AW156" s="1">
        <f t="shared" si="10"/>
        <v>0</v>
      </c>
      <c r="AX156" s="1">
        <f>IF(I156='Drop Downs'!$J$2, 50, 0)</f>
        <v>0</v>
      </c>
      <c r="AY156" s="1">
        <f>IF(J156='Drop Downs'!$J$2, 50, 0)</f>
        <v>0</v>
      </c>
      <c r="AZ156" s="1">
        <f t="shared" si="11"/>
        <v>0</v>
      </c>
      <c r="BA156" s="1">
        <f>IF(I156='Drop Downs'!$J$4, 20, 0)</f>
        <v>20</v>
      </c>
      <c r="BB156" s="1">
        <f>IF(J156='Drop Downs'!$J$4, 20, 0)</f>
        <v>0</v>
      </c>
      <c r="BC156" s="1">
        <f t="shared" si="12"/>
        <v>20</v>
      </c>
      <c r="BD156" s="1">
        <f>IF(I156='Drop Downs'!$J$3, 1,0)</f>
        <v>0</v>
      </c>
      <c r="BE156" s="1">
        <f>IF(J156='Drop Downs'!$J$3, 1, 0)</f>
        <v>1</v>
      </c>
      <c r="BF156" s="1">
        <f t="shared" si="13"/>
        <v>1</v>
      </c>
      <c r="BG156" s="1">
        <f t="shared" si="14"/>
        <v>20</v>
      </c>
      <c r="BH156" s="1">
        <f>IF(K156='Drop Downs'!$J$1, 1, 0)</f>
        <v>0</v>
      </c>
      <c r="BI156" s="1">
        <f>IF(K156='Drop Downs'!$J$2, 1, 0)</f>
        <v>0</v>
      </c>
      <c r="BJ156" s="1">
        <f>IF(K156='Drop Downs'!$J$3, 1, 0)</f>
        <v>0</v>
      </c>
      <c r="BK156" s="15">
        <f>IF(K156='Drop Downs'!$J$4, 1, 0)</f>
        <v>1</v>
      </c>
    </row>
    <row r="157" spans="1:63" x14ac:dyDescent="0.25">
      <c r="A157" s="9"/>
      <c r="B157" s="9" t="s">
        <v>269</v>
      </c>
      <c r="C157" s="9" t="s">
        <v>301</v>
      </c>
      <c r="D157" s="9">
        <v>56029</v>
      </c>
      <c r="E157" s="9"/>
      <c r="F157" s="9"/>
      <c r="G157" s="9"/>
      <c r="H157" s="9"/>
      <c r="I157" s="9" t="s">
        <v>10</v>
      </c>
      <c r="J157" s="9" t="s">
        <v>9</v>
      </c>
      <c r="K157" s="9" t="str">
        <f>IFERROR(VLOOKUP(BG157, 'Drop Downs'!$I$1:$J$4, 2, FALSE)," ")</f>
        <v>Unknown</v>
      </c>
      <c r="L157" s="9"/>
      <c r="M157" s="9" t="s">
        <v>15</v>
      </c>
      <c r="N157" s="22" t="s">
        <v>321</v>
      </c>
      <c r="O157" s="9"/>
      <c r="P157" s="9"/>
      <c r="Q157" s="9"/>
      <c r="R157" s="9"/>
      <c r="S157" s="9"/>
      <c r="T157" s="9"/>
      <c r="U157" s="9"/>
      <c r="V157" s="10"/>
      <c r="W157" s="9" t="s">
        <v>88</v>
      </c>
      <c r="X157" s="9"/>
      <c r="Y157" s="9" t="s">
        <v>302</v>
      </c>
      <c r="Z157" s="9" t="s">
        <v>26</v>
      </c>
      <c r="AA157" s="9" t="s">
        <v>32</v>
      </c>
      <c r="AB157" s="10">
        <v>45033</v>
      </c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1"/>
      <c r="AQ157" s="1">
        <f>IF(K157='Drop Downs'!$A$1, 1, 0)</f>
        <v>0</v>
      </c>
      <c r="AR157" s="1">
        <f>IF(K157='Drop Downs'!$A$2, 1, 0)</f>
        <v>0</v>
      </c>
      <c r="AS157" s="1">
        <f>IF(K157='Drop Downs'!$A$3, 1, 0)</f>
        <v>0</v>
      </c>
      <c r="AT157" s="1">
        <f>IF(K157='Drop Downs'!$A$4, 1, 0)</f>
        <v>1</v>
      </c>
      <c r="AU157" s="1">
        <f>IF(I157='Drop Downs'!$J$1, 100, 0)</f>
        <v>0</v>
      </c>
      <c r="AV157" s="1">
        <f>IF(J157='Drop Downs'!$J$1, 100, 0)</f>
        <v>0</v>
      </c>
      <c r="AW157" s="1">
        <f t="shared" si="10"/>
        <v>0</v>
      </c>
      <c r="AX157" s="1">
        <f>IF(I157='Drop Downs'!$J$2, 50, 0)</f>
        <v>0</v>
      </c>
      <c r="AY157" s="1">
        <f>IF(J157='Drop Downs'!$J$2, 50, 0)</f>
        <v>0</v>
      </c>
      <c r="AZ157" s="1">
        <f t="shared" si="11"/>
        <v>0</v>
      </c>
      <c r="BA157" s="1">
        <f>IF(I157='Drop Downs'!$J$4, 20, 0)</f>
        <v>20</v>
      </c>
      <c r="BB157" s="1">
        <f>IF(J157='Drop Downs'!$J$4, 20, 0)</f>
        <v>0</v>
      </c>
      <c r="BC157" s="1">
        <f t="shared" si="12"/>
        <v>20</v>
      </c>
      <c r="BD157" s="1">
        <f>IF(I157='Drop Downs'!$J$3, 1,0)</f>
        <v>0</v>
      </c>
      <c r="BE157" s="1">
        <f>IF(J157='Drop Downs'!$J$3, 1, 0)</f>
        <v>1</v>
      </c>
      <c r="BF157" s="1">
        <f t="shared" si="13"/>
        <v>1</v>
      </c>
      <c r="BG157" s="1">
        <f t="shared" si="14"/>
        <v>20</v>
      </c>
      <c r="BH157" s="1">
        <f>IF(K157='Drop Downs'!$J$1, 1, 0)</f>
        <v>0</v>
      </c>
      <c r="BI157" s="1">
        <f>IF(K157='Drop Downs'!$J$2, 1, 0)</f>
        <v>0</v>
      </c>
      <c r="BJ157" s="1">
        <f>IF(K157='Drop Downs'!$J$3, 1, 0)</f>
        <v>0</v>
      </c>
      <c r="BK157" s="15">
        <f>IF(K157='Drop Downs'!$J$4, 1, 0)</f>
        <v>1</v>
      </c>
    </row>
    <row r="158" spans="1:63" x14ac:dyDescent="0.25">
      <c r="A158" s="9"/>
      <c r="B158" s="9" t="s">
        <v>270</v>
      </c>
      <c r="C158" s="9" t="s">
        <v>301</v>
      </c>
      <c r="D158" s="9">
        <v>56029</v>
      </c>
      <c r="E158" s="9"/>
      <c r="F158" s="9"/>
      <c r="G158" s="9"/>
      <c r="H158" s="9"/>
      <c r="I158" s="9" t="s">
        <v>10</v>
      </c>
      <c r="J158" s="9" t="s">
        <v>9</v>
      </c>
      <c r="K158" s="9" t="str">
        <f>IFERROR(VLOOKUP(BG158, 'Drop Downs'!$I$1:$J$4, 2, FALSE)," ")</f>
        <v>Unknown</v>
      </c>
      <c r="L158" s="9"/>
      <c r="M158" s="9" t="s">
        <v>15</v>
      </c>
      <c r="N158" s="22" t="s">
        <v>321</v>
      </c>
      <c r="O158" s="9"/>
      <c r="P158" s="9"/>
      <c r="Q158" s="9"/>
      <c r="R158" s="9"/>
      <c r="S158" s="9"/>
      <c r="T158" s="9"/>
      <c r="U158" s="9"/>
      <c r="V158" s="10"/>
      <c r="W158" s="9" t="s">
        <v>88</v>
      </c>
      <c r="X158" s="9"/>
      <c r="Y158" s="9" t="s">
        <v>302</v>
      </c>
      <c r="Z158" s="9" t="s">
        <v>26</v>
      </c>
      <c r="AA158" s="9" t="s">
        <v>32</v>
      </c>
      <c r="AB158" s="10">
        <v>45029</v>
      </c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1"/>
      <c r="AQ158" s="1">
        <f>IF(K158='Drop Downs'!$A$1, 1, 0)</f>
        <v>0</v>
      </c>
      <c r="AR158" s="1">
        <f>IF(K158='Drop Downs'!$A$2, 1, 0)</f>
        <v>0</v>
      </c>
      <c r="AS158" s="1">
        <f>IF(K158='Drop Downs'!$A$3, 1, 0)</f>
        <v>0</v>
      </c>
      <c r="AT158" s="1">
        <f>IF(K158='Drop Downs'!$A$4, 1, 0)</f>
        <v>1</v>
      </c>
      <c r="AU158" s="1">
        <f>IF(I158='Drop Downs'!$J$1, 100, 0)</f>
        <v>0</v>
      </c>
      <c r="AV158" s="1">
        <f>IF(J158='Drop Downs'!$J$1, 100, 0)</f>
        <v>0</v>
      </c>
      <c r="AW158" s="1">
        <f t="shared" si="10"/>
        <v>0</v>
      </c>
      <c r="AX158" s="1">
        <f>IF(I158='Drop Downs'!$J$2, 50, 0)</f>
        <v>0</v>
      </c>
      <c r="AY158" s="1">
        <f>IF(J158='Drop Downs'!$J$2, 50, 0)</f>
        <v>0</v>
      </c>
      <c r="AZ158" s="1">
        <f t="shared" si="11"/>
        <v>0</v>
      </c>
      <c r="BA158" s="1">
        <f>IF(I158='Drop Downs'!$J$4, 20, 0)</f>
        <v>20</v>
      </c>
      <c r="BB158" s="1">
        <f>IF(J158='Drop Downs'!$J$4, 20, 0)</f>
        <v>0</v>
      </c>
      <c r="BC158" s="1">
        <f t="shared" si="12"/>
        <v>20</v>
      </c>
      <c r="BD158" s="1">
        <f>IF(I158='Drop Downs'!$J$3, 1,0)</f>
        <v>0</v>
      </c>
      <c r="BE158" s="1">
        <f>IF(J158='Drop Downs'!$J$3, 1, 0)</f>
        <v>1</v>
      </c>
      <c r="BF158" s="1">
        <f t="shared" si="13"/>
        <v>1</v>
      </c>
      <c r="BG158" s="1">
        <f t="shared" si="14"/>
        <v>20</v>
      </c>
      <c r="BH158" s="1">
        <f>IF(K158='Drop Downs'!$J$1, 1, 0)</f>
        <v>0</v>
      </c>
      <c r="BI158" s="1">
        <f>IF(K158='Drop Downs'!$J$2, 1, 0)</f>
        <v>0</v>
      </c>
      <c r="BJ158" s="1">
        <f>IF(K158='Drop Downs'!$J$3, 1, 0)</f>
        <v>0</v>
      </c>
      <c r="BK158" s="15">
        <f>IF(K158='Drop Downs'!$J$4, 1, 0)</f>
        <v>1</v>
      </c>
    </row>
    <row r="159" spans="1:63" x14ac:dyDescent="0.25">
      <c r="A159" s="9"/>
      <c r="B159" s="9" t="s">
        <v>271</v>
      </c>
      <c r="C159" s="9" t="s">
        <v>301</v>
      </c>
      <c r="D159" s="9">
        <v>56029</v>
      </c>
      <c r="E159" s="9"/>
      <c r="F159" s="9"/>
      <c r="G159" s="9"/>
      <c r="H159" s="9"/>
      <c r="I159" s="9" t="s">
        <v>10</v>
      </c>
      <c r="J159" s="9" t="s">
        <v>9</v>
      </c>
      <c r="K159" s="9" t="str">
        <f>IFERROR(VLOOKUP(BG159, 'Drop Downs'!$I$1:$J$4, 2, FALSE)," ")</f>
        <v>Unknown</v>
      </c>
      <c r="L159" s="9"/>
      <c r="M159" s="9" t="s">
        <v>15</v>
      </c>
      <c r="N159" s="22" t="s">
        <v>321</v>
      </c>
      <c r="O159" s="9"/>
      <c r="P159" s="9"/>
      <c r="Q159" s="9"/>
      <c r="R159" s="9"/>
      <c r="S159" s="9"/>
      <c r="T159" s="9"/>
      <c r="U159" s="9"/>
      <c r="V159" s="10"/>
      <c r="W159" s="9" t="s">
        <v>88</v>
      </c>
      <c r="X159" s="9"/>
      <c r="Y159" s="9" t="s">
        <v>302</v>
      </c>
      <c r="Z159" s="9" t="s">
        <v>26</v>
      </c>
      <c r="AA159" s="9" t="s">
        <v>32</v>
      </c>
      <c r="AB159" s="10">
        <v>45028</v>
      </c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1"/>
      <c r="AQ159" s="1">
        <f>IF(K159='Drop Downs'!$A$1, 1, 0)</f>
        <v>0</v>
      </c>
      <c r="AR159" s="1">
        <f>IF(K159='Drop Downs'!$A$2, 1, 0)</f>
        <v>0</v>
      </c>
      <c r="AS159" s="1">
        <f>IF(K159='Drop Downs'!$A$3, 1, 0)</f>
        <v>0</v>
      </c>
      <c r="AT159" s="1">
        <f>IF(K159='Drop Downs'!$A$4, 1, 0)</f>
        <v>1</v>
      </c>
      <c r="AU159" s="1">
        <f>IF(I159='Drop Downs'!$J$1, 100, 0)</f>
        <v>0</v>
      </c>
      <c r="AV159" s="1">
        <f>IF(J159='Drop Downs'!$J$1, 100, 0)</f>
        <v>0</v>
      </c>
      <c r="AW159" s="1">
        <f t="shared" si="10"/>
        <v>0</v>
      </c>
      <c r="AX159" s="1">
        <f>IF(I159='Drop Downs'!$J$2, 50, 0)</f>
        <v>0</v>
      </c>
      <c r="AY159" s="1">
        <f>IF(J159='Drop Downs'!$J$2, 50, 0)</f>
        <v>0</v>
      </c>
      <c r="AZ159" s="1">
        <f t="shared" si="11"/>
        <v>0</v>
      </c>
      <c r="BA159" s="1">
        <f>IF(I159='Drop Downs'!$J$4, 20, 0)</f>
        <v>20</v>
      </c>
      <c r="BB159" s="1">
        <f>IF(J159='Drop Downs'!$J$4, 20, 0)</f>
        <v>0</v>
      </c>
      <c r="BC159" s="1">
        <f t="shared" si="12"/>
        <v>20</v>
      </c>
      <c r="BD159" s="1">
        <f>IF(I159='Drop Downs'!$J$3, 1,0)</f>
        <v>0</v>
      </c>
      <c r="BE159" s="1">
        <f>IF(J159='Drop Downs'!$J$3, 1, 0)</f>
        <v>1</v>
      </c>
      <c r="BF159" s="1">
        <f t="shared" si="13"/>
        <v>1</v>
      </c>
      <c r="BG159" s="1">
        <f t="shared" si="14"/>
        <v>20</v>
      </c>
      <c r="BH159" s="1">
        <f>IF(K159='Drop Downs'!$J$1, 1, 0)</f>
        <v>0</v>
      </c>
      <c r="BI159" s="1">
        <f>IF(K159='Drop Downs'!$J$2, 1, 0)</f>
        <v>0</v>
      </c>
      <c r="BJ159" s="1">
        <f>IF(K159='Drop Downs'!$J$3, 1, 0)</f>
        <v>0</v>
      </c>
      <c r="BK159" s="15">
        <f>IF(K159='Drop Downs'!$J$4, 1, 0)</f>
        <v>1</v>
      </c>
    </row>
    <row r="160" spans="1:63" x14ac:dyDescent="0.25">
      <c r="A160" s="9"/>
      <c r="B160" s="9" t="s">
        <v>272</v>
      </c>
      <c r="C160" s="9" t="s">
        <v>301</v>
      </c>
      <c r="D160" s="9">
        <v>56029</v>
      </c>
      <c r="E160" s="9"/>
      <c r="F160" s="9"/>
      <c r="G160" s="9"/>
      <c r="H160" s="9"/>
      <c r="I160" s="9" t="s">
        <v>10</v>
      </c>
      <c r="J160" s="9" t="s">
        <v>9</v>
      </c>
      <c r="K160" s="9" t="str">
        <f>IFERROR(VLOOKUP(BG160, 'Drop Downs'!$I$1:$J$4, 2, FALSE)," ")</f>
        <v>Unknown</v>
      </c>
      <c r="L160" s="9"/>
      <c r="M160" s="9" t="s">
        <v>15</v>
      </c>
      <c r="N160" s="22" t="s">
        <v>321</v>
      </c>
      <c r="O160" s="9"/>
      <c r="P160" s="9"/>
      <c r="Q160" s="9"/>
      <c r="R160" s="9"/>
      <c r="S160" s="9"/>
      <c r="T160" s="9"/>
      <c r="U160" s="9"/>
      <c r="V160" s="10"/>
      <c r="W160" s="9" t="s">
        <v>88</v>
      </c>
      <c r="X160" s="9"/>
      <c r="Y160" s="9" t="s">
        <v>302</v>
      </c>
      <c r="Z160" s="9" t="s">
        <v>26</v>
      </c>
      <c r="AA160" s="9" t="s">
        <v>32</v>
      </c>
      <c r="AB160" s="10">
        <v>45028</v>
      </c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1"/>
      <c r="AQ160" s="1">
        <f>IF(K160='Drop Downs'!$A$1, 1, 0)</f>
        <v>0</v>
      </c>
      <c r="AR160" s="1">
        <f>IF(K160='Drop Downs'!$A$2, 1, 0)</f>
        <v>0</v>
      </c>
      <c r="AS160" s="1">
        <f>IF(K160='Drop Downs'!$A$3, 1, 0)</f>
        <v>0</v>
      </c>
      <c r="AT160" s="1">
        <f>IF(K160='Drop Downs'!$A$4, 1, 0)</f>
        <v>1</v>
      </c>
      <c r="AU160" s="1">
        <f>IF(I160='Drop Downs'!$J$1, 100, 0)</f>
        <v>0</v>
      </c>
      <c r="AV160" s="1">
        <f>IF(J160='Drop Downs'!$J$1, 100, 0)</f>
        <v>0</v>
      </c>
      <c r="AW160" s="1">
        <f t="shared" si="10"/>
        <v>0</v>
      </c>
      <c r="AX160" s="1">
        <f>IF(I160='Drop Downs'!$J$2, 50, 0)</f>
        <v>0</v>
      </c>
      <c r="AY160" s="1">
        <f>IF(J160='Drop Downs'!$J$2, 50, 0)</f>
        <v>0</v>
      </c>
      <c r="AZ160" s="1">
        <f t="shared" si="11"/>
        <v>0</v>
      </c>
      <c r="BA160" s="1">
        <f>IF(I160='Drop Downs'!$J$4, 20, 0)</f>
        <v>20</v>
      </c>
      <c r="BB160" s="1">
        <f>IF(J160='Drop Downs'!$J$4, 20, 0)</f>
        <v>0</v>
      </c>
      <c r="BC160" s="1">
        <f t="shared" si="12"/>
        <v>20</v>
      </c>
      <c r="BD160" s="1">
        <f>IF(I160='Drop Downs'!$J$3, 1,0)</f>
        <v>0</v>
      </c>
      <c r="BE160" s="1">
        <f>IF(J160='Drop Downs'!$J$3, 1, 0)</f>
        <v>1</v>
      </c>
      <c r="BF160" s="1">
        <f t="shared" si="13"/>
        <v>1</v>
      </c>
      <c r="BG160" s="1">
        <f t="shared" si="14"/>
        <v>20</v>
      </c>
      <c r="BH160" s="1">
        <f>IF(K160='Drop Downs'!$J$1, 1, 0)</f>
        <v>0</v>
      </c>
      <c r="BI160" s="1">
        <f>IF(K160='Drop Downs'!$J$2, 1, 0)</f>
        <v>0</v>
      </c>
      <c r="BJ160" s="1">
        <f>IF(K160='Drop Downs'!$J$3, 1, 0)</f>
        <v>0</v>
      </c>
      <c r="BK160" s="15">
        <f>IF(K160='Drop Downs'!$J$4, 1, 0)</f>
        <v>1</v>
      </c>
    </row>
    <row r="161" spans="1:63" x14ac:dyDescent="0.25">
      <c r="A161" s="9"/>
      <c r="B161" s="9" t="s">
        <v>273</v>
      </c>
      <c r="C161" s="9" t="s">
        <v>301</v>
      </c>
      <c r="D161" s="9">
        <v>56029</v>
      </c>
      <c r="E161" s="9"/>
      <c r="F161" s="9"/>
      <c r="G161" s="9"/>
      <c r="H161" s="9"/>
      <c r="I161" s="9" t="s">
        <v>10</v>
      </c>
      <c r="J161" s="9" t="s">
        <v>9</v>
      </c>
      <c r="K161" s="9" t="str">
        <f>IFERROR(VLOOKUP(BG161, 'Drop Downs'!$I$1:$J$4, 2, FALSE)," ")</f>
        <v>Unknown</v>
      </c>
      <c r="L161" s="9"/>
      <c r="M161" s="9" t="s">
        <v>15</v>
      </c>
      <c r="N161" s="22" t="s">
        <v>321</v>
      </c>
      <c r="O161" s="9"/>
      <c r="P161" s="9"/>
      <c r="Q161" s="9"/>
      <c r="R161" s="9"/>
      <c r="S161" s="9"/>
      <c r="T161" s="9"/>
      <c r="U161" s="9"/>
      <c r="V161" s="10"/>
      <c r="W161" s="9" t="s">
        <v>87</v>
      </c>
      <c r="X161" s="9"/>
      <c r="Y161" s="9" t="s">
        <v>304</v>
      </c>
      <c r="Z161" s="9" t="s">
        <v>26</v>
      </c>
      <c r="AA161" s="9" t="s">
        <v>32</v>
      </c>
      <c r="AB161" s="10">
        <v>45029</v>
      </c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1"/>
      <c r="AQ161" s="1">
        <f>IF(K161='Drop Downs'!$A$1, 1, 0)</f>
        <v>0</v>
      </c>
      <c r="AR161" s="1">
        <f>IF(K161='Drop Downs'!$A$2, 1, 0)</f>
        <v>0</v>
      </c>
      <c r="AS161" s="1">
        <f>IF(K161='Drop Downs'!$A$3, 1, 0)</f>
        <v>0</v>
      </c>
      <c r="AT161" s="1">
        <f>IF(K161='Drop Downs'!$A$4, 1, 0)</f>
        <v>1</v>
      </c>
      <c r="AU161" s="1">
        <f>IF(I161='Drop Downs'!$J$1, 100, 0)</f>
        <v>0</v>
      </c>
      <c r="AV161" s="1">
        <f>IF(J161='Drop Downs'!$J$1, 100, 0)</f>
        <v>0</v>
      </c>
      <c r="AW161" s="1">
        <f t="shared" si="10"/>
        <v>0</v>
      </c>
      <c r="AX161" s="1">
        <f>IF(I161='Drop Downs'!$J$2, 50, 0)</f>
        <v>0</v>
      </c>
      <c r="AY161" s="1">
        <f>IF(J161='Drop Downs'!$J$2, 50, 0)</f>
        <v>0</v>
      </c>
      <c r="AZ161" s="1">
        <f t="shared" si="11"/>
        <v>0</v>
      </c>
      <c r="BA161" s="1">
        <f>IF(I161='Drop Downs'!$J$4, 20, 0)</f>
        <v>20</v>
      </c>
      <c r="BB161" s="1">
        <f>IF(J161='Drop Downs'!$J$4, 20, 0)</f>
        <v>0</v>
      </c>
      <c r="BC161" s="1">
        <f t="shared" si="12"/>
        <v>20</v>
      </c>
      <c r="BD161" s="1">
        <f>IF(I161='Drop Downs'!$J$3, 1,0)</f>
        <v>0</v>
      </c>
      <c r="BE161" s="1">
        <f>IF(J161='Drop Downs'!$J$3, 1, 0)</f>
        <v>1</v>
      </c>
      <c r="BF161" s="1">
        <f t="shared" si="13"/>
        <v>1</v>
      </c>
      <c r="BG161" s="1">
        <f t="shared" si="14"/>
        <v>20</v>
      </c>
      <c r="BH161" s="1">
        <f>IF(K161='Drop Downs'!$J$1, 1, 0)</f>
        <v>0</v>
      </c>
      <c r="BI161" s="1">
        <f>IF(K161='Drop Downs'!$J$2, 1, 0)</f>
        <v>0</v>
      </c>
      <c r="BJ161" s="1">
        <f>IF(K161='Drop Downs'!$J$3, 1, 0)</f>
        <v>0</v>
      </c>
      <c r="BK161" s="15">
        <f>IF(K161='Drop Downs'!$J$4, 1, 0)</f>
        <v>1</v>
      </c>
    </row>
    <row r="162" spans="1:63" x14ac:dyDescent="0.25">
      <c r="A162" s="9"/>
      <c r="B162" s="9" t="s">
        <v>274</v>
      </c>
      <c r="C162" s="9" t="s">
        <v>301</v>
      </c>
      <c r="D162" s="9">
        <v>56029</v>
      </c>
      <c r="E162" s="9"/>
      <c r="F162" s="9"/>
      <c r="G162" s="9"/>
      <c r="H162" s="9"/>
      <c r="I162" s="9" t="s">
        <v>10</v>
      </c>
      <c r="J162" s="9" t="s">
        <v>9</v>
      </c>
      <c r="K162" s="9" t="str">
        <f>IFERROR(VLOOKUP(BG162, 'Drop Downs'!$I$1:$J$4, 2, FALSE)," ")</f>
        <v>Unknown</v>
      </c>
      <c r="L162" s="9"/>
      <c r="M162" s="9" t="s">
        <v>15</v>
      </c>
      <c r="N162" s="22" t="s">
        <v>321</v>
      </c>
      <c r="O162" s="9"/>
      <c r="P162" s="9"/>
      <c r="Q162" s="9"/>
      <c r="R162" s="9"/>
      <c r="S162" s="9"/>
      <c r="T162" s="9"/>
      <c r="U162" s="9"/>
      <c r="V162" s="10"/>
      <c r="W162" s="9" t="s">
        <v>88</v>
      </c>
      <c r="X162" s="9"/>
      <c r="Y162" s="9" t="s">
        <v>302</v>
      </c>
      <c r="Z162" s="9" t="s">
        <v>26</v>
      </c>
      <c r="AA162" s="9" t="s">
        <v>32</v>
      </c>
      <c r="AB162" s="10">
        <v>45029</v>
      </c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1"/>
      <c r="AQ162" s="1">
        <f>IF(K162='Drop Downs'!$A$1, 1, 0)</f>
        <v>0</v>
      </c>
      <c r="AR162" s="1">
        <f>IF(K162='Drop Downs'!$A$2, 1, 0)</f>
        <v>0</v>
      </c>
      <c r="AS162" s="1">
        <f>IF(K162='Drop Downs'!$A$3, 1, 0)</f>
        <v>0</v>
      </c>
      <c r="AT162" s="1">
        <f>IF(K162='Drop Downs'!$A$4, 1, 0)</f>
        <v>1</v>
      </c>
      <c r="AU162" s="1">
        <f>IF(I162='Drop Downs'!$J$1, 100, 0)</f>
        <v>0</v>
      </c>
      <c r="AV162" s="1">
        <f>IF(J162='Drop Downs'!$J$1, 100, 0)</f>
        <v>0</v>
      </c>
      <c r="AW162" s="1">
        <f t="shared" si="10"/>
        <v>0</v>
      </c>
      <c r="AX162" s="1">
        <f>IF(I162='Drop Downs'!$J$2, 50, 0)</f>
        <v>0</v>
      </c>
      <c r="AY162" s="1">
        <f>IF(J162='Drop Downs'!$J$2, 50, 0)</f>
        <v>0</v>
      </c>
      <c r="AZ162" s="1">
        <f t="shared" si="11"/>
        <v>0</v>
      </c>
      <c r="BA162" s="1">
        <f>IF(I162='Drop Downs'!$J$4, 20, 0)</f>
        <v>20</v>
      </c>
      <c r="BB162" s="1">
        <f>IF(J162='Drop Downs'!$J$4, 20, 0)</f>
        <v>0</v>
      </c>
      <c r="BC162" s="1">
        <f t="shared" si="12"/>
        <v>20</v>
      </c>
      <c r="BD162" s="1">
        <f>IF(I162='Drop Downs'!$J$3, 1,0)</f>
        <v>0</v>
      </c>
      <c r="BE162" s="1">
        <f>IF(J162='Drop Downs'!$J$3, 1, 0)</f>
        <v>1</v>
      </c>
      <c r="BF162" s="1">
        <f t="shared" si="13"/>
        <v>1</v>
      </c>
      <c r="BG162" s="1">
        <f t="shared" si="14"/>
        <v>20</v>
      </c>
      <c r="BH162" s="1">
        <f>IF(K162='Drop Downs'!$J$1, 1, 0)</f>
        <v>0</v>
      </c>
      <c r="BI162" s="1">
        <f>IF(K162='Drop Downs'!$J$2, 1, 0)</f>
        <v>0</v>
      </c>
      <c r="BJ162" s="1">
        <f>IF(K162='Drop Downs'!$J$3, 1, 0)</f>
        <v>0</v>
      </c>
      <c r="BK162" s="15">
        <f>IF(K162='Drop Downs'!$J$4, 1, 0)</f>
        <v>1</v>
      </c>
    </row>
    <row r="163" spans="1:63" x14ac:dyDescent="0.25">
      <c r="A163" s="9"/>
      <c r="B163" s="9" t="s">
        <v>275</v>
      </c>
      <c r="C163" s="9" t="s">
        <v>301</v>
      </c>
      <c r="D163" s="9">
        <v>56029</v>
      </c>
      <c r="E163" s="9"/>
      <c r="F163" s="9"/>
      <c r="G163" s="9"/>
      <c r="H163" s="9"/>
      <c r="I163" s="9" t="s">
        <v>10</v>
      </c>
      <c r="J163" s="9" t="s">
        <v>9</v>
      </c>
      <c r="K163" s="9" t="str">
        <f>IFERROR(VLOOKUP(BG163, 'Drop Downs'!$I$1:$J$4, 2, FALSE)," ")</f>
        <v>Unknown</v>
      </c>
      <c r="L163" s="9"/>
      <c r="M163" s="9" t="s">
        <v>15</v>
      </c>
      <c r="N163" s="22" t="s">
        <v>321</v>
      </c>
      <c r="O163" s="9"/>
      <c r="P163" s="9"/>
      <c r="Q163" s="9"/>
      <c r="R163" s="9"/>
      <c r="S163" s="9"/>
      <c r="T163" s="9"/>
      <c r="U163" s="9"/>
      <c r="V163" s="10"/>
      <c r="W163" s="9" t="s">
        <v>88</v>
      </c>
      <c r="X163" s="9"/>
      <c r="Y163" s="9" t="s">
        <v>302</v>
      </c>
      <c r="Z163" s="9" t="s">
        <v>26</v>
      </c>
      <c r="AA163" s="9" t="s">
        <v>32</v>
      </c>
      <c r="AB163" s="10">
        <v>45026</v>
      </c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1"/>
      <c r="AQ163" s="1">
        <f>IF(K163='Drop Downs'!$A$1, 1, 0)</f>
        <v>0</v>
      </c>
      <c r="AR163" s="1">
        <f>IF(K163='Drop Downs'!$A$2, 1, 0)</f>
        <v>0</v>
      </c>
      <c r="AS163" s="1">
        <f>IF(K163='Drop Downs'!$A$3, 1, 0)</f>
        <v>0</v>
      </c>
      <c r="AT163" s="1">
        <f>IF(K163='Drop Downs'!$A$4, 1, 0)</f>
        <v>1</v>
      </c>
      <c r="AU163" s="1">
        <f>IF(I163='Drop Downs'!$J$1, 100, 0)</f>
        <v>0</v>
      </c>
      <c r="AV163" s="1">
        <f>IF(J163='Drop Downs'!$J$1, 100, 0)</f>
        <v>0</v>
      </c>
      <c r="AW163" s="1">
        <f t="shared" si="10"/>
        <v>0</v>
      </c>
      <c r="AX163" s="1">
        <f>IF(I163='Drop Downs'!$J$2, 50, 0)</f>
        <v>0</v>
      </c>
      <c r="AY163" s="1">
        <f>IF(J163='Drop Downs'!$J$2, 50, 0)</f>
        <v>0</v>
      </c>
      <c r="AZ163" s="1">
        <f t="shared" si="11"/>
        <v>0</v>
      </c>
      <c r="BA163" s="1">
        <f>IF(I163='Drop Downs'!$J$4, 20, 0)</f>
        <v>20</v>
      </c>
      <c r="BB163" s="1">
        <f>IF(J163='Drop Downs'!$J$4, 20, 0)</f>
        <v>0</v>
      </c>
      <c r="BC163" s="1">
        <f t="shared" si="12"/>
        <v>20</v>
      </c>
      <c r="BD163" s="1">
        <f>IF(I163='Drop Downs'!$J$3, 1,0)</f>
        <v>0</v>
      </c>
      <c r="BE163" s="1">
        <f>IF(J163='Drop Downs'!$J$3, 1, 0)</f>
        <v>1</v>
      </c>
      <c r="BF163" s="1">
        <f t="shared" si="13"/>
        <v>1</v>
      </c>
      <c r="BG163" s="1">
        <f t="shared" si="14"/>
        <v>20</v>
      </c>
      <c r="BH163" s="1">
        <f>IF(K163='Drop Downs'!$J$1, 1, 0)</f>
        <v>0</v>
      </c>
      <c r="BI163" s="1">
        <f>IF(K163='Drop Downs'!$J$2, 1, 0)</f>
        <v>0</v>
      </c>
      <c r="BJ163" s="1">
        <f>IF(K163='Drop Downs'!$J$3, 1, 0)</f>
        <v>0</v>
      </c>
      <c r="BK163" s="15">
        <f>IF(K163='Drop Downs'!$J$4, 1, 0)</f>
        <v>1</v>
      </c>
    </row>
    <row r="164" spans="1:63" x14ac:dyDescent="0.25">
      <c r="A164" s="9"/>
      <c r="B164" s="9" t="s">
        <v>276</v>
      </c>
      <c r="C164" s="9" t="s">
        <v>301</v>
      </c>
      <c r="D164" s="9">
        <v>56029</v>
      </c>
      <c r="E164" s="9"/>
      <c r="F164" s="9"/>
      <c r="G164" s="9"/>
      <c r="H164" s="9"/>
      <c r="I164" s="9" t="s">
        <v>10</v>
      </c>
      <c r="J164" s="9" t="s">
        <v>9</v>
      </c>
      <c r="K164" s="9" t="str">
        <f>IFERROR(VLOOKUP(BG164, 'Drop Downs'!$I$1:$J$4, 2, FALSE)," ")</f>
        <v>Unknown</v>
      </c>
      <c r="L164" s="9"/>
      <c r="M164" s="9" t="s">
        <v>15</v>
      </c>
      <c r="N164" s="22" t="s">
        <v>321</v>
      </c>
      <c r="O164" s="9"/>
      <c r="P164" s="9"/>
      <c r="Q164" s="9"/>
      <c r="R164" s="9"/>
      <c r="S164" s="9"/>
      <c r="T164" s="9"/>
      <c r="U164" s="9"/>
      <c r="V164" s="10"/>
      <c r="W164" s="9" t="s">
        <v>88</v>
      </c>
      <c r="X164" s="9"/>
      <c r="Y164" s="9" t="s">
        <v>302</v>
      </c>
      <c r="Z164" s="9" t="s">
        <v>26</v>
      </c>
      <c r="AA164" s="9" t="s">
        <v>32</v>
      </c>
      <c r="AB164" s="10">
        <v>45026</v>
      </c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1"/>
      <c r="AQ164" s="1">
        <f>IF(K164='Drop Downs'!$A$1, 1, 0)</f>
        <v>0</v>
      </c>
      <c r="AR164" s="1">
        <f>IF(K164='Drop Downs'!$A$2, 1, 0)</f>
        <v>0</v>
      </c>
      <c r="AS164" s="1">
        <f>IF(K164='Drop Downs'!$A$3, 1, 0)</f>
        <v>0</v>
      </c>
      <c r="AT164" s="1">
        <f>IF(K164='Drop Downs'!$A$4, 1, 0)</f>
        <v>1</v>
      </c>
      <c r="AU164" s="1">
        <f>IF(I164='Drop Downs'!$J$1, 100, 0)</f>
        <v>0</v>
      </c>
      <c r="AV164" s="1">
        <f>IF(J164='Drop Downs'!$J$1, 100, 0)</f>
        <v>0</v>
      </c>
      <c r="AW164" s="1">
        <f t="shared" si="10"/>
        <v>0</v>
      </c>
      <c r="AX164" s="1">
        <f>IF(I164='Drop Downs'!$J$2, 50, 0)</f>
        <v>0</v>
      </c>
      <c r="AY164" s="1">
        <f>IF(J164='Drop Downs'!$J$2, 50, 0)</f>
        <v>0</v>
      </c>
      <c r="AZ164" s="1">
        <f t="shared" si="11"/>
        <v>0</v>
      </c>
      <c r="BA164" s="1">
        <f>IF(I164='Drop Downs'!$J$4, 20, 0)</f>
        <v>20</v>
      </c>
      <c r="BB164" s="1">
        <f>IF(J164='Drop Downs'!$J$4, 20, 0)</f>
        <v>0</v>
      </c>
      <c r="BC164" s="1">
        <f t="shared" si="12"/>
        <v>20</v>
      </c>
      <c r="BD164" s="1">
        <f>IF(I164='Drop Downs'!$J$3, 1,0)</f>
        <v>0</v>
      </c>
      <c r="BE164" s="1">
        <f>IF(J164='Drop Downs'!$J$3, 1, 0)</f>
        <v>1</v>
      </c>
      <c r="BF164" s="1">
        <f t="shared" si="13"/>
        <v>1</v>
      </c>
      <c r="BG164" s="1">
        <f t="shared" si="14"/>
        <v>20</v>
      </c>
      <c r="BH164" s="1">
        <f>IF(K164='Drop Downs'!$J$1, 1, 0)</f>
        <v>0</v>
      </c>
      <c r="BI164" s="1">
        <f>IF(K164='Drop Downs'!$J$2, 1, 0)</f>
        <v>0</v>
      </c>
      <c r="BJ164" s="1">
        <f>IF(K164='Drop Downs'!$J$3, 1, 0)</f>
        <v>0</v>
      </c>
      <c r="BK164" s="15">
        <f>IF(K164='Drop Downs'!$J$4, 1, 0)</f>
        <v>1</v>
      </c>
    </row>
    <row r="165" spans="1:63" x14ac:dyDescent="0.25">
      <c r="A165" s="9"/>
      <c r="B165" s="9" t="s">
        <v>277</v>
      </c>
      <c r="C165" s="9" t="s">
        <v>301</v>
      </c>
      <c r="D165" s="9">
        <v>56029</v>
      </c>
      <c r="E165" s="9"/>
      <c r="F165" s="9"/>
      <c r="G165" s="9"/>
      <c r="H165" s="9"/>
      <c r="I165" s="9" t="s">
        <v>10</v>
      </c>
      <c r="J165" s="9" t="s">
        <v>9</v>
      </c>
      <c r="K165" s="9" t="str">
        <f>IFERROR(VLOOKUP(BG165, 'Drop Downs'!$I$1:$J$4, 2, FALSE)," ")</f>
        <v>Unknown</v>
      </c>
      <c r="L165" s="9"/>
      <c r="M165" s="9" t="s">
        <v>15</v>
      </c>
      <c r="N165" s="22" t="s">
        <v>321</v>
      </c>
      <c r="O165" s="9"/>
      <c r="P165" s="9"/>
      <c r="Q165" s="9"/>
      <c r="R165" s="9"/>
      <c r="S165" s="9"/>
      <c r="T165" s="9"/>
      <c r="U165" s="9"/>
      <c r="V165" s="10"/>
      <c r="W165" s="9" t="s">
        <v>88</v>
      </c>
      <c r="X165" s="9"/>
      <c r="Y165" s="9" t="s">
        <v>302</v>
      </c>
      <c r="Z165" s="9" t="s">
        <v>26</v>
      </c>
      <c r="AA165" s="9" t="s">
        <v>32</v>
      </c>
      <c r="AB165" s="10">
        <v>45026</v>
      </c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1"/>
      <c r="AQ165" s="1">
        <f>IF(K165='Drop Downs'!$A$1, 1, 0)</f>
        <v>0</v>
      </c>
      <c r="AR165" s="1">
        <f>IF(K165='Drop Downs'!$A$2, 1, 0)</f>
        <v>0</v>
      </c>
      <c r="AS165" s="1">
        <f>IF(K165='Drop Downs'!$A$3, 1, 0)</f>
        <v>0</v>
      </c>
      <c r="AT165" s="1">
        <f>IF(K165='Drop Downs'!$A$4, 1, 0)</f>
        <v>1</v>
      </c>
      <c r="AU165" s="1">
        <f>IF(I165='Drop Downs'!$J$1, 100, 0)</f>
        <v>0</v>
      </c>
      <c r="AV165" s="1">
        <f>IF(J165='Drop Downs'!$J$1, 100, 0)</f>
        <v>0</v>
      </c>
      <c r="AW165" s="1">
        <f t="shared" si="10"/>
        <v>0</v>
      </c>
      <c r="AX165" s="1">
        <f>IF(I165='Drop Downs'!$J$2, 50, 0)</f>
        <v>0</v>
      </c>
      <c r="AY165" s="1">
        <f>IF(J165='Drop Downs'!$J$2, 50, 0)</f>
        <v>0</v>
      </c>
      <c r="AZ165" s="1">
        <f t="shared" si="11"/>
        <v>0</v>
      </c>
      <c r="BA165" s="1">
        <f>IF(I165='Drop Downs'!$J$4, 20, 0)</f>
        <v>20</v>
      </c>
      <c r="BB165" s="1">
        <f>IF(J165='Drop Downs'!$J$4, 20, 0)</f>
        <v>0</v>
      </c>
      <c r="BC165" s="1">
        <f t="shared" si="12"/>
        <v>20</v>
      </c>
      <c r="BD165" s="1">
        <f>IF(I165='Drop Downs'!$J$3, 1,0)</f>
        <v>0</v>
      </c>
      <c r="BE165" s="1">
        <f>IF(J165='Drop Downs'!$J$3, 1, 0)</f>
        <v>1</v>
      </c>
      <c r="BF165" s="1">
        <f t="shared" si="13"/>
        <v>1</v>
      </c>
      <c r="BG165" s="1">
        <f t="shared" si="14"/>
        <v>20</v>
      </c>
      <c r="BH165" s="1">
        <f>IF(K165='Drop Downs'!$J$1, 1, 0)</f>
        <v>0</v>
      </c>
      <c r="BI165" s="1">
        <f>IF(K165='Drop Downs'!$J$2, 1, 0)</f>
        <v>0</v>
      </c>
      <c r="BJ165" s="1">
        <f>IF(K165='Drop Downs'!$J$3, 1, 0)</f>
        <v>0</v>
      </c>
      <c r="BK165" s="15">
        <f>IF(K165='Drop Downs'!$J$4, 1, 0)</f>
        <v>1</v>
      </c>
    </row>
    <row r="166" spans="1:63" x14ac:dyDescent="0.25">
      <c r="A166" s="9"/>
      <c r="B166" s="9" t="s">
        <v>278</v>
      </c>
      <c r="C166" s="9" t="s">
        <v>301</v>
      </c>
      <c r="D166" s="9">
        <v>56029</v>
      </c>
      <c r="E166" s="9"/>
      <c r="F166" s="9"/>
      <c r="G166" s="9"/>
      <c r="H166" s="9"/>
      <c r="I166" s="9" t="s">
        <v>10</v>
      </c>
      <c r="J166" s="9" t="s">
        <v>9</v>
      </c>
      <c r="K166" s="9" t="str">
        <f>IFERROR(VLOOKUP(BG166, 'Drop Downs'!$I$1:$J$4, 2, FALSE)," ")</f>
        <v>Unknown</v>
      </c>
      <c r="L166" s="9"/>
      <c r="M166" s="9" t="s">
        <v>15</v>
      </c>
      <c r="N166" s="22" t="s">
        <v>321</v>
      </c>
      <c r="O166" s="9"/>
      <c r="P166" s="9"/>
      <c r="Q166" s="9"/>
      <c r="R166" s="9"/>
      <c r="S166" s="9"/>
      <c r="T166" s="9"/>
      <c r="U166" s="9"/>
      <c r="V166" s="10"/>
      <c r="W166" s="9" t="s">
        <v>88</v>
      </c>
      <c r="X166" s="9"/>
      <c r="Y166" s="9" t="s">
        <v>302</v>
      </c>
      <c r="Z166" s="9" t="s">
        <v>26</v>
      </c>
      <c r="AA166" s="9" t="s">
        <v>32</v>
      </c>
      <c r="AB166" s="10">
        <v>45026</v>
      </c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1"/>
      <c r="AQ166" s="1">
        <f>IF(K166='Drop Downs'!$A$1, 1, 0)</f>
        <v>0</v>
      </c>
      <c r="AR166" s="1">
        <f>IF(K166='Drop Downs'!$A$2, 1, 0)</f>
        <v>0</v>
      </c>
      <c r="AS166" s="1">
        <f>IF(K166='Drop Downs'!$A$3, 1, 0)</f>
        <v>0</v>
      </c>
      <c r="AT166" s="1">
        <f>IF(K166='Drop Downs'!$A$4, 1, 0)</f>
        <v>1</v>
      </c>
      <c r="AU166" s="1">
        <f>IF(I166='Drop Downs'!$J$1, 100, 0)</f>
        <v>0</v>
      </c>
      <c r="AV166" s="1">
        <f>IF(J166='Drop Downs'!$J$1, 100, 0)</f>
        <v>0</v>
      </c>
      <c r="AW166" s="1">
        <f t="shared" si="10"/>
        <v>0</v>
      </c>
      <c r="AX166" s="1">
        <f>IF(I166='Drop Downs'!$J$2, 50, 0)</f>
        <v>0</v>
      </c>
      <c r="AY166" s="1">
        <f>IF(J166='Drop Downs'!$J$2, 50, 0)</f>
        <v>0</v>
      </c>
      <c r="AZ166" s="1">
        <f t="shared" si="11"/>
        <v>0</v>
      </c>
      <c r="BA166" s="1">
        <f>IF(I166='Drop Downs'!$J$4, 20, 0)</f>
        <v>20</v>
      </c>
      <c r="BB166" s="1">
        <f>IF(J166='Drop Downs'!$J$4, 20, 0)</f>
        <v>0</v>
      </c>
      <c r="BC166" s="1">
        <f t="shared" si="12"/>
        <v>20</v>
      </c>
      <c r="BD166" s="1">
        <f>IF(I166='Drop Downs'!$J$3, 1,0)</f>
        <v>0</v>
      </c>
      <c r="BE166" s="1">
        <f>IF(J166='Drop Downs'!$J$3, 1, 0)</f>
        <v>1</v>
      </c>
      <c r="BF166" s="1">
        <f t="shared" si="13"/>
        <v>1</v>
      </c>
      <c r="BG166" s="1">
        <f t="shared" si="14"/>
        <v>20</v>
      </c>
      <c r="BH166" s="1">
        <f>IF(K166='Drop Downs'!$J$1, 1, 0)</f>
        <v>0</v>
      </c>
      <c r="BI166" s="1">
        <f>IF(K166='Drop Downs'!$J$2, 1, 0)</f>
        <v>0</v>
      </c>
      <c r="BJ166" s="1">
        <f>IF(K166='Drop Downs'!$J$3, 1, 0)</f>
        <v>0</v>
      </c>
      <c r="BK166" s="15">
        <f>IF(K166='Drop Downs'!$J$4, 1, 0)</f>
        <v>1</v>
      </c>
    </row>
    <row r="167" spans="1:63" x14ac:dyDescent="0.25">
      <c r="A167" s="9"/>
      <c r="B167" s="9" t="s">
        <v>279</v>
      </c>
      <c r="C167" s="9" t="s">
        <v>301</v>
      </c>
      <c r="D167" s="9">
        <v>56029</v>
      </c>
      <c r="E167" s="9"/>
      <c r="F167" s="9"/>
      <c r="G167" s="9"/>
      <c r="H167" s="9"/>
      <c r="I167" s="9" t="s">
        <v>10</v>
      </c>
      <c r="J167" s="9" t="s">
        <v>9</v>
      </c>
      <c r="K167" s="9" t="str">
        <f>IFERROR(VLOOKUP(BG167, 'Drop Downs'!$I$1:$J$4, 2, FALSE)," ")</f>
        <v>Unknown</v>
      </c>
      <c r="L167" s="9"/>
      <c r="M167" s="9" t="s">
        <v>15</v>
      </c>
      <c r="N167" s="22" t="s">
        <v>321</v>
      </c>
      <c r="O167" s="9"/>
      <c r="P167" s="9"/>
      <c r="Q167" s="9"/>
      <c r="R167" s="9"/>
      <c r="S167" s="9"/>
      <c r="T167" s="9"/>
      <c r="U167" s="9"/>
      <c r="V167" s="10"/>
      <c r="W167" s="9" t="s">
        <v>87</v>
      </c>
      <c r="X167" s="9"/>
      <c r="Y167" s="9" t="s">
        <v>302</v>
      </c>
      <c r="Z167" s="9" t="s">
        <v>26</v>
      </c>
      <c r="AA167" s="9" t="s">
        <v>32</v>
      </c>
      <c r="AB167" s="10">
        <v>45037</v>
      </c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1"/>
      <c r="AQ167" s="1">
        <f>IF(K167='Drop Downs'!$A$1, 1, 0)</f>
        <v>0</v>
      </c>
      <c r="AR167" s="1">
        <f>IF(K167='Drop Downs'!$A$2, 1, 0)</f>
        <v>0</v>
      </c>
      <c r="AS167" s="1">
        <f>IF(K167='Drop Downs'!$A$3, 1, 0)</f>
        <v>0</v>
      </c>
      <c r="AT167" s="1">
        <f>IF(K167='Drop Downs'!$A$4, 1, 0)</f>
        <v>1</v>
      </c>
      <c r="AU167" s="1">
        <f>IF(I167='Drop Downs'!$J$1, 100, 0)</f>
        <v>0</v>
      </c>
      <c r="AV167" s="1">
        <f>IF(J167='Drop Downs'!$J$1, 100, 0)</f>
        <v>0</v>
      </c>
      <c r="AW167" s="1">
        <f t="shared" si="10"/>
        <v>0</v>
      </c>
      <c r="AX167" s="1">
        <f>IF(I167='Drop Downs'!$J$2, 50, 0)</f>
        <v>0</v>
      </c>
      <c r="AY167" s="1">
        <f>IF(J167='Drop Downs'!$J$2, 50, 0)</f>
        <v>0</v>
      </c>
      <c r="AZ167" s="1">
        <f t="shared" si="11"/>
        <v>0</v>
      </c>
      <c r="BA167" s="1">
        <f>IF(I167='Drop Downs'!$J$4, 20, 0)</f>
        <v>20</v>
      </c>
      <c r="BB167" s="1">
        <f>IF(J167='Drop Downs'!$J$4, 20, 0)</f>
        <v>0</v>
      </c>
      <c r="BC167" s="1">
        <f t="shared" si="12"/>
        <v>20</v>
      </c>
      <c r="BD167" s="1">
        <f>IF(I167='Drop Downs'!$J$3, 1,0)</f>
        <v>0</v>
      </c>
      <c r="BE167" s="1">
        <f>IF(J167='Drop Downs'!$J$3, 1, 0)</f>
        <v>1</v>
      </c>
      <c r="BF167" s="1">
        <f t="shared" si="13"/>
        <v>1</v>
      </c>
      <c r="BG167" s="1">
        <f t="shared" si="14"/>
        <v>20</v>
      </c>
      <c r="BH167" s="1">
        <f>IF(K167='Drop Downs'!$J$1, 1, 0)</f>
        <v>0</v>
      </c>
      <c r="BI167" s="1">
        <f>IF(K167='Drop Downs'!$J$2, 1, 0)</f>
        <v>0</v>
      </c>
      <c r="BJ167" s="1">
        <f>IF(K167='Drop Downs'!$J$3, 1, 0)</f>
        <v>0</v>
      </c>
      <c r="BK167" s="15">
        <f>IF(K167='Drop Downs'!$J$4, 1, 0)</f>
        <v>1</v>
      </c>
    </row>
    <row r="168" spans="1:63" x14ac:dyDescent="0.25">
      <c r="A168" s="9"/>
      <c r="B168" s="9" t="s">
        <v>280</v>
      </c>
      <c r="C168" s="9" t="s">
        <v>301</v>
      </c>
      <c r="D168" s="9">
        <v>56029</v>
      </c>
      <c r="E168" s="9"/>
      <c r="F168" s="9"/>
      <c r="G168" s="9"/>
      <c r="H168" s="9"/>
      <c r="I168" s="9" t="s">
        <v>10</v>
      </c>
      <c r="J168" s="9" t="s">
        <v>9</v>
      </c>
      <c r="K168" s="9" t="str">
        <f>IFERROR(VLOOKUP(BG168, 'Drop Downs'!$I$1:$J$4, 2, FALSE)," ")</f>
        <v>Unknown</v>
      </c>
      <c r="L168" s="9"/>
      <c r="M168" s="9" t="s">
        <v>15</v>
      </c>
      <c r="N168" s="22" t="s">
        <v>321</v>
      </c>
      <c r="O168" s="9"/>
      <c r="P168" s="9"/>
      <c r="Q168" s="9"/>
      <c r="R168" s="9"/>
      <c r="S168" s="9"/>
      <c r="T168" s="9"/>
      <c r="U168" s="9"/>
      <c r="V168" s="10"/>
      <c r="W168" s="9" t="s">
        <v>88</v>
      </c>
      <c r="X168" s="9"/>
      <c r="Y168" s="9" t="s">
        <v>302</v>
      </c>
      <c r="Z168" s="9" t="s">
        <v>26</v>
      </c>
      <c r="AA168" s="9" t="s">
        <v>32</v>
      </c>
      <c r="AB168" s="10">
        <v>45030</v>
      </c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1"/>
      <c r="AQ168" s="1">
        <f>IF(K168='Drop Downs'!$A$1, 1, 0)</f>
        <v>0</v>
      </c>
      <c r="AR168" s="1">
        <f>IF(K168='Drop Downs'!$A$2, 1, 0)</f>
        <v>0</v>
      </c>
      <c r="AS168" s="1">
        <f>IF(K168='Drop Downs'!$A$3, 1, 0)</f>
        <v>0</v>
      </c>
      <c r="AT168" s="1">
        <f>IF(K168='Drop Downs'!$A$4, 1, 0)</f>
        <v>1</v>
      </c>
      <c r="AU168" s="1">
        <f>IF(I168='Drop Downs'!$J$1, 100, 0)</f>
        <v>0</v>
      </c>
      <c r="AV168" s="1">
        <f>IF(J168='Drop Downs'!$J$1, 100, 0)</f>
        <v>0</v>
      </c>
      <c r="AW168" s="1">
        <f t="shared" si="10"/>
        <v>0</v>
      </c>
      <c r="AX168" s="1">
        <f>IF(I168='Drop Downs'!$J$2, 50, 0)</f>
        <v>0</v>
      </c>
      <c r="AY168" s="1">
        <f>IF(J168='Drop Downs'!$J$2, 50, 0)</f>
        <v>0</v>
      </c>
      <c r="AZ168" s="1">
        <f t="shared" si="11"/>
        <v>0</v>
      </c>
      <c r="BA168" s="1">
        <f>IF(I168='Drop Downs'!$J$4, 20, 0)</f>
        <v>20</v>
      </c>
      <c r="BB168" s="1">
        <f>IF(J168='Drop Downs'!$J$4, 20, 0)</f>
        <v>0</v>
      </c>
      <c r="BC168" s="1">
        <f t="shared" si="12"/>
        <v>20</v>
      </c>
      <c r="BD168" s="1">
        <f>IF(I168='Drop Downs'!$J$3, 1,0)</f>
        <v>0</v>
      </c>
      <c r="BE168" s="1">
        <f>IF(J168='Drop Downs'!$J$3, 1, 0)</f>
        <v>1</v>
      </c>
      <c r="BF168" s="1">
        <f t="shared" si="13"/>
        <v>1</v>
      </c>
      <c r="BG168" s="1">
        <f t="shared" si="14"/>
        <v>20</v>
      </c>
      <c r="BH168" s="1">
        <f>IF(K168='Drop Downs'!$J$1, 1, 0)</f>
        <v>0</v>
      </c>
      <c r="BI168" s="1">
        <f>IF(K168='Drop Downs'!$J$2, 1, 0)</f>
        <v>0</v>
      </c>
      <c r="BJ168" s="1">
        <f>IF(K168='Drop Downs'!$J$3, 1, 0)</f>
        <v>0</v>
      </c>
      <c r="BK168" s="15">
        <f>IF(K168='Drop Downs'!$J$4, 1, 0)</f>
        <v>1</v>
      </c>
    </row>
    <row r="169" spans="1:63" x14ac:dyDescent="0.25">
      <c r="A169" s="9"/>
      <c r="B169" s="9" t="s">
        <v>281</v>
      </c>
      <c r="C169" s="9" t="s">
        <v>301</v>
      </c>
      <c r="D169" s="9">
        <v>56029</v>
      </c>
      <c r="E169" s="9"/>
      <c r="F169" s="9"/>
      <c r="G169" s="9"/>
      <c r="H169" s="9"/>
      <c r="I169" s="9" t="s">
        <v>10</v>
      </c>
      <c r="J169" s="9" t="s">
        <v>9</v>
      </c>
      <c r="K169" s="9" t="str">
        <f>IFERROR(VLOOKUP(BG169, 'Drop Downs'!$I$1:$J$4, 2, FALSE)," ")</f>
        <v>Unknown</v>
      </c>
      <c r="L169" s="9"/>
      <c r="M169" s="9" t="s">
        <v>15</v>
      </c>
      <c r="N169" s="22" t="s">
        <v>321</v>
      </c>
      <c r="O169" s="9"/>
      <c r="P169" s="9"/>
      <c r="Q169" s="9"/>
      <c r="R169" s="9"/>
      <c r="S169" s="9"/>
      <c r="T169" s="9"/>
      <c r="U169" s="9"/>
      <c r="V169" s="10"/>
      <c r="W169" s="9" t="s">
        <v>88</v>
      </c>
      <c r="X169" s="9"/>
      <c r="Y169" s="9" t="s">
        <v>302</v>
      </c>
      <c r="Z169" s="9" t="s">
        <v>26</v>
      </c>
      <c r="AA169" s="9" t="s">
        <v>32</v>
      </c>
      <c r="AB169" s="10">
        <v>45035</v>
      </c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1"/>
      <c r="AQ169" s="1">
        <f>IF(K169='Drop Downs'!$A$1, 1, 0)</f>
        <v>0</v>
      </c>
      <c r="AR169" s="1">
        <f>IF(K169='Drop Downs'!$A$2, 1, 0)</f>
        <v>0</v>
      </c>
      <c r="AS169" s="1">
        <f>IF(K169='Drop Downs'!$A$3, 1, 0)</f>
        <v>0</v>
      </c>
      <c r="AT169" s="1">
        <f>IF(K169='Drop Downs'!$A$4, 1, 0)</f>
        <v>1</v>
      </c>
      <c r="AU169" s="1">
        <f>IF(I169='Drop Downs'!$J$1, 100, 0)</f>
        <v>0</v>
      </c>
      <c r="AV169" s="1">
        <f>IF(J169='Drop Downs'!$J$1, 100, 0)</f>
        <v>0</v>
      </c>
      <c r="AW169" s="1">
        <f t="shared" si="10"/>
        <v>0</v>
      </c>
      <c r="AX169" s="1">
        <f>IF(I169='Drop Downs'!$J$2, 50, 0)</f>
        <v>0</v>
      </c>
      <c r="AY169" s="1">
        <f>IF(J169='Drop Downs'!$J$2, 50, 0)</f>
        <v>0</v>
      </c>
      <c r="AZ169" s="1">
        <f t="shared" si="11"/>
        <v>0</v>
      </c>
      <c r="BA169" s="1">
        <f>IF(I169='Drop Downs'!$J$4, 20, 0)</f>
        <v>20</v>
      </c>
      <c r="BB169" s="1">
        <f>IF(J169='Drop Downs'!$J$4, 20, 0)</f>
        <v>0</v>
      </c>
      <c r="BC169" s="1">
        <f t="shared" si="12"/>
        <v>20</v>
      </c>
      <c r="BD169" s="1">
        <f>IF(I169='Drop Downs'!$J$3, 1,0)</f>
        <v>0</v>
      </c>
      <c r="BE169" s="1">
        <f>IF(J169='Drop Downs'!$J$3, 1, 0)</f>
        <v>1</v>
      </c>
      <c r="BF169" s="1">
        <f t="shared" si="13"/>
        <v>1</v>
      </c>
      <c r="BG169" s="1">
        <f t="shared" si="14"/>
        <v>20</v>
      </c>
      <c r="BH169" s="1">
        <f>IF(K169='Drop Downs'!$J$1, 1, 0)</f>
        <v>0</v>
      </c>
      <c r="BI169" s="1">
        <f>IF(K169='Drop Downs'!$J$2, 1, 0)</f>
        <v>0</v>
      </c>
      <c r="BJ169" s="1">
        <f>IF(K169='Drop Downs'!$J$3, 1, 0)</f>
        <v>0</v>
      </c>
      <c r="BK169" s="15">
        <f>IF(K169='Drop Downs'!$J$4, 1, 0)</f>
        <v>1</v>
      </c>
    </row>
    <row r="170" spans="1:63" x14ac:dyDescent="0.25">
      <c r="A170" s="9"/>
      <c r="B170" s="9" t="s">
        <v>282</v>
      </c>
      <c r="C170" s="9" t="s">
        <v>301</v>
      </c>
      <c r="D170" s="9">
        <v>56029</v>
      </c>
      <c r="E170" s="9"/>
      <c r="F170" s="9"/>
      <c r="G170" s="9"/>
      <c r="H170" s="9"/>
      <c r="I170" s="9" t="s">
        <v>10</v>
      </c>
      <c r="J170" s="9" t="s">
        <v>9</v>
      </c>
      <c r="K170" s="9" t="str">
        <f>IFERROR(VLOOKUP(BG170, 'Drop Downs'!$I$1:$J$4, 2, FALSE)," ")</f>
        <v>Unknown</v>
      </c>
      <c r="L170" s="9"/>
      <c r="M170" s="9" t="s">
        <v>15</v>
      </c>
      <c r="N170" s="22" t="s">
        <v>321</v>
      </c>
      <c r="O170" s="9"/>
      <c r="P170" s="9"/>
      <c r="Q170" s="9"/>
      <c r="R170" s="9"/>
      <c r="S170" s="9"/>
      <c r="T170" s="9"/>
      <c r="U170" s="9"/>
      <c r="V170" s="10"/>
      <c r="W170" s="9" t="s">
        <v>88</v>
      </c>
      <c r="X170" s="9"/>
      <c r="Y170" s="9" t="s">
        <v>302</v>
      </c>
      <c r="Z170" s="9" t="s">
        <v>26</v>
      </c>
      <c r="AA170" s="9" t="s">
        <v>32</v>
      </c>
      <c r="AB170" s="10">
        <v>45027</v>
      </c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1"/>
      <c r="AQ170" s="1">
        <f>IF(K170='Drop Downs'!$A$1, 1, 0)</f>
        <v>0</v>
      </c>
      <c r="AR170" s="1">
        <f>IF(K170='Drop Downs'!$A$2, 1, 0)</f>
        <v>0</v>
      </c>
      <c r="AS170" s="1">
        <f>IF(K170='Drop Downs'!$A$3, 1, 0)</f>
        <v>0</v>
      </c>
      <c r="AT170" s="1">
        <f>IF(K170='Drop Downs'!$A$4, 1, 0)</f>
        <v>1</v>
      </c>
      <c r="AU170" s="1">
        <f>IF(I170='Drop Downs'!$J$1, 100, 0)</f>
        <v>0</v>
      </c>
      <c r="AV170" s="1">
        <f>IF(J170='Drop Downs'!$J$1, 100, 0)</f>
        <v>0</v>
      </c>
      <c r="AW170" s="1">
        <f t="shared" si="10"/>
        <v>0</v>
      </c>
      <c r="AX170" s="1">
        <f>IF(I170='Drop Downs'!$J$2, 50, 0)</f>
        <v>0</v>
      </c>
      <c r="AY170" s="1">
        <f>IF(J170='Drop Downs'!$J$2, 50, 0)</f>
        <v>0</v>
      </c>
      <c r="AZ170" s="1">
        <f t="shared" si="11"/>
        <v>0</v>
      </c>
      <c r="BA170" s="1">
        <f>IF(I170='Drop Downs'!$J$4, 20, 0)</f>
        <v>20</v>
      </c>
      <c r="BB170" s="1">
        <f>IF(J170='Drop Downs'!$J$4, 20, 0)</f>
        <v>0</v>
      </c>
      <c r="BC170" s="1">
        <f t="shared" si="12"/>
        <v>20</v>
      </c>
      <c r="BD170" s="1">
        <f>IF(I170='Drop Downs'!$J$3, 1,0)</f>
        <v>0</v>
      </c>
      <c r="BE170" s="1">
        <f>IF(J170='Drop Downs'!$J$3, 1, 0)</f>
        <v>1</v>
      </c>
      <c r="BF170" s="1">
        <f t="shared" si="13"/>
        <v>1</v>
      </c>
      <c r="BG170" s="1">
        <f t="shared" si="14"/>
        <v>20</v>
      </c>
      <c r="BH170" s="1">
        <f>IF(K170='Drop Downs'!$J$1, 1, 0)</f>
        <v>0</v>
      </c>
      <c r="BI170" s="1">
        <f>IF(K170='Drop Downs'!$J$2, 1, 0)</f>
        <v>0</v>
      </c>
      <c r="BJ170" s="1">
        <f>IF(K170='Drop Downs'!$J$3, 1, 0)</f>
        <v>0</v>
      </c>
      <c r="BK170" s="15">
        <f>IF(K170='Drop Downs'!$J$4, 1, 0)</f>
        <v>1</v>
      </c>
    </row>
    <row r="171" spans="1:63" x14ac:dyDescent="0.25">
      <c r="A171" s="9"/>
      <c r="B171" s="9" t="s">
        <v>283</v>
      </c>
      <c r="C171" s="9" t="s">
        <v>301</v>
      </c>
      <c r="D171" s="9">
        <v>56029</v>
      </c>
      <c r="E171" s="9"/>
      <c r="F171" s="9"/>
      <c r="G171" s="9"/>
      <c r="H171" s="9"/>
      <c r="I171" s="9" t="s">
        <v>10</v>
      </c>
      <c r="J171" s="9" t="s">
        <v>9</v>
      </c>
      <c r="K171" s="9" t="str">
        <f>IFERROR(VLOOKUP(BG171, 'Drop Downs'!$I$1:$J$4, 2, FALSE)," ")</f>
        <v>Unknown</v>
      </c>
      <c r="L171" s="9"/>
      <c r="M171" s="9" t="s">
        <v>15</v>
      </c>
      <c r="N171" s="22" t="s">
        <v>321</v>
      </c>
      <c r="O171" s="9"/>
      <c r="P171" s="9"/>
      <c r="Q171" s="9"/>
      <c r="R171" s="9"/>
      <c r="S171" s="9"/>
      <c r="T171" s="9"/>
      <c r="U171" s="9"/>
      <c r="V171" s="10"/>
      <c r="W171" s="9" t="s">
        <v>88</v>
      </c>
      <c r="X171" s="9"/>
      <c r="Y171" s="9" t="s">
        <v>303</v>
      </c>
      <c r="Z171" s="9" t="s">
        <v>26</v>
      </c>
      <c r="AA171" s="9" t="s">
        <v>32</v>
      </c>
      <c r="AB171" s="10">
        <v>45036</v>
      </c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1"/>
      <c r="AQ171" s="1">
        <f>IF(K171='Drop Downs'!$A$1, 1, 0)</f>
        <v>0</v>
      </c>
      <c r="AR171" s="1">
        <f>IF(K171='Drop Downs'!$A$2, 1, 0)</f>
        <v>0</v>
      </c>
      <c r="AS171" s="1">
        <f>IF(K171='Drop Downs'!$A$3, 1, 0)</f>
        <v>0</v>
      </c>
      <c r="AT171" s="1">
        <f>IF(K171='Drop Downs'!$A$4, 1, 0)</f>
        <v>1</v>
      </c>
      <c r="AU171" s="1">
        <f>IF(I171='Drop Downs'!$J$1, 100, 0)</f>
        <v>0</v>
      </c>
      <c r="AV171" s="1">
        <f>IF(J171='Drop Downs'!$J$1, 100, 0)</f>
        <v>0</v>
      </c>
      <c r="AW171" s="1">
        <f t="shared" si="10"/>
        <v>0</v>
      </c>
      <c r="AX171" s="1">
        <f>IF(I171='Drop Downs'!$J$2, 50, 0)</f>
        <v>0</v>
      </c>
      <c r="AY171" s="1">
        <f>IF(J171='Drop Downs'!$J$2, 50, 0)</f>
        <v>0</v>
      </c>
      <c r="AZ171" s="1">
        <f t="shared" si="11"/>
        <v>0</v>
      </c>
      <c r="BA171" s="1">
        <f>IF(I171='Drop Downs'!$J$4, 20, 0)</f>
        <v>20</v>
      </c>
      <c r="BB171" s="1">
        <f>IF(J171='Drop Downs'!$J$4, 20, 0)</f>
        <v>0</v>
      </c>
      <c r="BC171" s="1">
        <f t="shared" si="12"/>
        <v>20</v>
      </c>
      <c r="BD171" s="1">
        <f>IF(I171='Drop Downs'!$J$3, 1,0)</f>
        <v>0</v>
      </c>
      <c r="BE171" s="1">
        <f>IF(J171='Drop Downs'!$J$3, 1, 0)</f>
        <v>1</v>
      </c>
      <c r="BF171" s="1">
        <f t="shared" si="13"/>
        <v>1</v>
      </c>
      <c r="BG171" s="1">
        <f t="shared" si="14"/>
        <v>20</v>
      </c>
      <c r="BH171" s="1">
        <f>IF(K171='Drop Downs'!$J$1, 1, 0)</f>
        <v>0</v>
      </c>
      <c r="BI171" s="1">
        <f>IF(K171='Drop Downs'!$J$2, 1, 0)</f>
        <v>0</v>
      </c>
      <c r="BJ171" s="1">
        <f>IF(K171='Drop Downs'!$J$3, 1, 0)</f>
        <v>0</v>
      </c>
      <c r="BK171" s="15">
        <f>IF(K171='Drop Downs'!$J$4, 1, 0)</f>
        <v>1</v>
      </c>
    </row>
    <row r="172" spans="1:63" x14ac:dyDescent="0.25">
      <c r="A172" s="9"/>
      <c r="B172" s="9" t="s">
        <v>284</v>
      </c>
      <c r="C172" s="9" t="s">
        <v>301</v>
      </c>
      <c r="D172" s="9">
        <v>56029</v>
      </c>
      <c r="E172" s="9"/>
      <c r="F172" s="9"/>
      <c r="G172" s="9"/>
      <c r="H172" s="9"/>
      <c r="I172" s="9" t="s">
        <v>10</v>
      </c>
      <c r="J172" s="9" t="s">
        <v>9</v>
      </c>
      <c r="K172" s="9" t="str">
        <f>IFERROR(VLOOKUP(BG172, 'Drop Downs'!$I$1:$J$4, 2, FALSE)," ")</f>
        <v>Unknown</v>
      </c>
      <c r="L172" s="9"/>
      <c r="M172" s="9" t="s">
        <v>15</v>
      </c>
      <c r="N172" s="22" t="s">
        <v>321</v>
      </c>
      <c r="O172" s="9"/>
      <c r="P172" s="9"/>
      <c r="Q172" s="9"/>
      <c r="R172" s="9"/>
      <c r="S172" s="9"/>
      <c r="T172" s="9"/>
      <c r="U172" s="9"/>
      <c r="V172" s="10"/>
      <c r="W172" s="9" t="s">
        <v>88</v>
      </c>
      <c r="X172" s="9"/>
      <c r="Y172" s="9" t="s">
        <v>302</v>
      </c>
      <c r="Z172" s="9" t="s">
        <v>26</v>
      </c>
      <c r="AA172" s="9" t="s">
        <v>32</v>
      </c>
      <c r="AB172" s="10">
        <v>45027</v>
      </c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1"/>
      <c r="AQ172" s="1">
        <f>IF(K172='Drop Downs'!$A$1, 1, 0)</f>
        <v>0</v>
      </c>
      <c r="AR172" s="1">
        <f>IF(K172='Drop Downs'!$A$2, 1, 0)</f>
        <v>0</v>
      </c>
      <c r="AS172" s="1">
        <f>IF(K172='Drop Downs'!$A$3, 1, 0)</f>
        <v>0</v>
      </c>
      <c r="AT172" s="1">
        <f>IF(K172='Drop Downs'!$A$4, 1, 0)</f>
        <v>1</v>
      </c>
      <c r="AU172" s="1">
        <f>IF(I172='Drop Downs'!$J$1, 100, 0)</f>
        <v>0</v>
      </c>
      <c r="AV172" s="1">
        <f>IF(J172='Drop Downs'!$J$1, 100, 0)</f>
        <v>0</v>
      </c>
      <c r="AW172" s="1">
        <f t="shared" si="10"/>
        <v>0</v>
      </c>
      <c r="AX172" s="1">
        <f>IF(I172='Drop Downs'!$J$2, 50, 0)</f>
        <v>0</v>
      </c>
      <c r="AY172" s="1">
        <f>IF(J172='Drop Downs'!$J$2, 50, 0)</f>
        <v>0</v>
      </c>
      <c r="AZ172" s="1">
        <f t="shared" si="11"/>
        <v>0</v>
      </c>
      <c r="BA172" s="1">
        <f>IF(I172='Drop Downs'!$J$4, 20, 0)</f>
        <v>20</v>
      </c>
      <c r="BB172" s="1">
        <f>IF(J172='Drop Downs'!$J$4, 20, 0)</f>
        <v>0</v>
      </c>
      <c r="BC172" s="1">
        <f t="shared" si="12"/>
        <v>20</v>
      </c>
      <c r="BD172" s="1">
        <f>IF(I172='Drop Downs'!$J$3, 1,0)</f>
        <v>0</v>
      </c>
      <c r="BE172" s="1">
        <f>IF(J172='Drop Downs'!$J$3, 1, 0)</f>
        <v>1</v>
      </c>
      <c r="BF172" s="1">
        <f t="shared" si="13"/>
        <v>1</v>
      </c>
      <c r="BG172" s="1">
        <f t="shared" si="14"/>
        <v>20</v>
      </c>
      <c r="BH172" s="1">
        <f>IF(K172='Drop Downs'!$J$1, 1, 0)</f>
        <v>0</v>
      </c>
      <c r="BI172" s="1">
        <f>IF(K172='Drop Downs'!$J$2, 1, 0)</f>
        <v>0</v>
      </c>
      <c r="BJ172" s="1">
        <f>IF(K172='Drop Downs'!$J$3, 1, 0)</f>
        <v>0</v>
      </c>
      <c r="BK172" s="15">
        <f>IF(K172='Drop Downs'!$J$4, 1, 0)</f>
        <v>1</v>
      </c>
    </row>
    <row r="173" spans="1:63" x14ac:dyDescent="0.25">
      <c r="A173" s="9"/>
      <c r="B173" s="9" t="s">
        <v>285</v>
      </c>
      <c r="C173" s="9" t="s">
        <v>301</v>
      </c>
      <c r="D173" s="9">
        <v>56029</v>
      </c>
      <c r="E173" s="9"/>
      <c r="F173" s="9"/>
      <c r="G173" s="9"/>
      <c r="H173" s="9"/>
      <c r="I173" s="9" t="s">
        <v>10</v>
      </c>
      <c r="J173" s="9" t="s">
        <v>9</v>
      </c>
      <c r="K173" s="9" t="str">
        <f>IFERROR(VLOOKUP(BG173, 'Drop Downs'!$I$1:$J$4, 2, FALSE)," ")</f>
        <v>Unknown</v>
      </c>
      <c r="L173" s="9"/>
      <c r="M173" s="9" t="s">
        <v>15</v>
      </c>
      <c r="N173" s="22" t="s">
        <v>321</v>
      </c>
      <c r="O173" s="9"/>
      <c r="P173" s="9"/>
      <c r="Q173" s="9"/>
      <c r="R173" s="9"/>
      <c r="S173" s="9"/>
      <c r="T173" s="9"/>
      <c r="U173" s="9"/>
      <c r="V173" s="10"/>
      <c r="W173" s="9" t="s">
        <v>87</v>
      </c>
      <c r="X173" s="9"/>
      <c r="Y173" s="9" t="s">
        <v>302</v>
      </c>
      <c r="Z173" s="9" t="s">
        <v>26</v>
      </c>
      <c r="AA173" s="9" t="s">
        <v>32</v>
      </c>
      <c r="AB173" s="10">
        <v>45041</v>
      </c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1"/>
      <c r="AQ173" s="1">
        <f>IF(K173='Drop Downs'!$A$1, 1, 0)</f>
        <v>0</v>
      </c>
      <c r="AR173" s="1">
        <f>IF(K173='Drop Downs'!$A$2, 1, 0)</f>
        <v>0</v>
      </c>
      <c r="AS173" s="1">
        <f>IF(K173='Drop Downs'!$A$3, 1, 0)</f>
        <v>0</v>
      </c>
      <c r="AT173" s="1">
        <f>IF(K173='Drop Downs'!$A$4, 1, 0)</f>
        <v>1</v>
      </c>
      <c r="AU173" s="1">
        <f>IF(I173='Drop Downs'!$J$1, 100, 0)</f>
        <v>0</v>
      </c>
      <c r="AV173" s="1">
        <f>IF(J173='Drop Downs'!$J$1, 100, 0)</f>
        <v>0</v>
      </c>
      <c r="AW173" s="1">
        <f t="shared" si="10"/>
        <v>0</v>
      </c>
      <c r="AX173" s="1">
        <f>IF(I173='Drop Downs'!$J$2, 50, 0)</f>
        <v>0</v>
      </c>
      <c r="AY173" s="1">
        <f>IF(J173='Drop Downs'!$J$2, 50, 0)</f>
        <v>0</v>
      </c>
      <c r="AZ173" s="1">
        <f t="shared" si="11"/>
        <v>0</v>
      </c>
      <c r="BA173" s="1">
        <f>IF(I173='Drop Downs'!$J$4, 20, 0)</f>
        <v>20</v>
      </c>
      <c r="BB173" s="1">
        <f>IF(J173='Drop Downs'!$J$4, 20, 0)</f>
        <v>0</v>
      </c>
      <c r="BC173" s="1">
        <f t="shared" si="12"/>
        <v>20</v>
      </c>
      <c r="BD173" s="1">
        <f>IF(I173='Drop Downs'!$J$3, 1,0)</f>
        <v>0</v>
      </c>
      <c r="BE173" s="1">
        <f>IF(J173='Drop Downs'!$J$3, 1, 0)</f>
        <v>1</v>
      </c>
      <c r="BF173" s="1">
        <f t="shared" si="13"/>
        <v>1</v>
      </c>
      <c r="BG173" s="1">
        <f t="shared" si="14"/>
        <v>20</v>
      </c>
      <c r="BH173" s="1">
        <f>IF(K173='Drop Downs'!$J$1, 1, 0)</f>
        <v>0</v>
      </c>
      <c r="BI173" s="1">
        <f>IF(K173='Drop Downs'!$J$2, 1, 0)</f>
        <v>0</v>
      </c>
      <c r="BJ173" s="1">
        <f>IF(K173='Drop Downs'!$J$3, 1, 0)</f>
        <v>0</v>
      </c>
      <c r="BK173" s="15">
        <f>IF(K173='Drop Downs'!$J$4, 1, 0)</f>
        <v>1</v>
      </c>
    </row>
    <row r="174" spans="1:63" x14ac:dyDescent="0.25">
      <c r="A174" s="9"/>
      <c r="B174" s="9" t="s">
        <v>286</v>
      </c>
      <c r="C174" s="9" t="s">
        <v>301</v>
      </c>
      <c r="D174" s="9">
        <v>56029</v>
      </c>
      <c r="E174" s="9"/>
      <c r="F174" s="9"/>
      <c r="G174" s="9"/>
      <c r="H174" s="9"/>
      <c r="I174" s="9" t="s">
        <v>10</v>
      </c>
      <c r="J174" s="9" t="s">
        <v>9</v>
      </c>
      <c r="K174" s="9" t="str">
        <f>IFERROR(VLOOKUP(BG174, 'Drop Downs'!$I$1:$J$4, 2, FALSE)," ")</f>
        <v>Unknown</v>
      </c>
      <c r="L174" s="9"/>
      <c r="M174" s="9" t="s">
        <v>15</v>
      </c>
      <c r="N174" s="22" t="s">
        <v>321</v>
      </c>
      <c r="O174" s="9"/>
      <c r="P174" s="9"/>
      <c r="Q174" s="9"/>
      <c r="R174" s="9"/>
      <c r="S174" s="9"/>
      <c r="T174" s="9"/>
      <c r="U174" s="9"/>
      <c r="V174" s="10"/>
      <c r="W174" s="9" t="s">
        <v>88</v>
      </c>
      <c r="X174" s="9"/>
      <c r="Y174" s="9" t="s">
        <v>302</v>
      </c>
      <c r="Z174" s="9" t="s">
        <v>26</v>
      </c>
      <c r="AA174" s="9" t="s">
        <v>32</v>
      </c>
      <c r="AB174" s="10">
        <v>45029</v>
      </c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1"/>
      <c r="AQ174" s="1">
        <f>IF(K174='Drop Downs'!$A$1, 1, 0)</f>
        <v>0</v>
      </c>
      <c r="AR174" s="1">
        <f>IF(K174='Drop Downs'!$A$2, 1, 0)</f>
        <v>0</v>
      </c>
      <c r="AS174" s="1">
        <f>IF(K174='Drop Downs'!$A$3, 1, 0)</f>
        <v>0</v>
      </c>
      <c r="AT174" s="1">
        <f>IF(K174='Drop Downs'!$A$4, 1, 0)</f>
        <v>1</v>
      </c>
      <c r="AU174" s="1">
        <f>IF(I174='Drop Downs'!$J$1, 100, 0)</f>
        <v>0</v>
      </c>
      <c r="AV174" s="1">
        <f>IF(J174='Drop Downs'!$J$1, 100, 0)</f>
        <v>0</v>
      </c>
      <c r="AW174" s="1">
        <f t="shared" si="10"/>
        <v>0</v>
      </c>
      <c r="AX174" s="1">
        <f>IF(I174='Drop Downs'!$J$2, 50, 0)</f>
        <v>0</v>
      </c>
      <c r="AY174" s="1">
        <f>IF(J174='Drop Downs'!$J$2, 50, 0)</f>
        <v>0</v>
      </c>
      <c r="AZ174" s="1">
        <f t="shared" si="11"/>
        <v>0</v>
      </c>
      <c r="BA174" s="1">
        <f>IF(I174='Drop Downs'!$J$4, 20, 0)</f>
        <v>20</v>
      </c>
      <c r="BB174" s="1">
        <f>IF(J174='Drop Downs'!$J$4, 20, 0)</f>
        <v>0</v>
      </c>
      <c r="BC174" s="1">
        <f t="shared" si="12"/>
        <v>20</v>
      </c>
      <c r="BD174" s="1">
        <f>IF(I174='Drop Downs'!$J$3, 1,0)</f>
        <v>0</v>
      </c>
      <c r="BE174" s="1">
        <f>IF(J174='Drop Downs'!$J$3, 1, 0)</f>
        <v>1</v>
      </c>
      <c r="BF174" s="1">
        <f t="shared" si="13"/>
        <v>1</v>
      </c>
      <c r="BG174" s="1">
        <f t="shared" si="14"/>
        <v>20</v>
      </c>
      <c r="BH174" s="1">
        <f>IF(K174='Drop Downs'!$J$1, 1, 0)</f>
        <v>0</v>
      </c>
      <c r="BI174" s="1">
        <f>IF(K174='Drop Downs'!$J$2, 1, 0)</f>
        <v>0</v>
      </c>
      <c r="BJ174" s="1">
        <f>IF(K174='Drop Downs'!$J$3, 1, 0)</f>
        <v>0</v>
      </c>
      <c r="BK174" s="15">
        <f>IF(K174='Drop Downs'!$J$4, 1, 0)</f>
        <v>1</v>
      </c>
    </row>
    <row r="175" spans="1:63" x14ac:dyDescent="0.25">
      <c r="A175" s="9"/>
      <c r="B175" s="9" t="s">
        <v>287</v>
      </c>
      <c r="C175" s="9" t="s">
        <v>301</v>
      </c>
      <c r="D175" s="9">
        <v>56029</v>
      </c>
      <c r="E175" s="9"/>
      <c r="F175" s="9"/>
      <c r="G175" s="9"/>
      <c r="H175" s="9"/>
      <c r="I175" s="9" t="s">
        <v>10</v>
      </c>
      <c r="J175" s="9" t="s">
        <v>9</v>
      </c>
      <c r="K175" s="9" t="str">
        <f>IFERROR(VLOOKUP(BG175, 'Drop Downs'!$I$1:$J$4, 2, FALSE)," ")</f>
        <v>Unknown</v>
      </c>
      <c r="L175" s="9"/>
      <c r="M175" s="9" t="s">
        <v>15</v>
      </c>
      <c r="N175" s="22" t="s">
        <v>321</v>
      </c>
      <c r="O175" s="9"/>
      <c r="P175" s="9"/>
      <c r="Q175" s="9"/>
      <c r="R175" s="9"/>
      <c r="S175" s="9"/>
      <c r="T175" s="9"/>
      <c r="U175" s="9"/>
      <c r="V175" s="10"/>
      <c r="W175" s="9" t="s">
        <v>88</v>
      </c>
      <c r="X175" s="9"/>
      <c r="Y175" s="9" t="s">
        <v>302</v>
      </c>
      <c r="Z175" s="9" t="s">
        <v>26</v>
      </c>
      <c r="AA175" s="9" t="s">
        <v>32</v>
      </c>
      <c r="AB175" s="10">
        <v>45029</v>
      </c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1"/>
      <c r="AQ175" s="1">
        <f>IF(K175='Drop Downs'!$A$1, 1, 0)</f>
        <v>0</v>
      </c>
      <c r="AR175" s="1">
        <f>IF(K175='Drop Downs'!$A$2, 1, 0)</f>
        <v>0</v>
      </c>
      <c r="AS175" s="1">
        <f>IF(K175='Drop Downs'!$A$3, 1, 0)</f>
        <v>0</v>
      </c>
      <c r="AT175" s="1">
        <f>IF(K175='Drop Downs'!$A$4, 1, 0)</f>
        <v>1</v>
      </c>
      <c r="AU175" s="1">
        <f>IF(I175='Drop Downs'!$J$1, 100, 0)</f>
        <v>0</v>
      </c>
      <c r="AV175" s="1">
        <f>IF(J175='Drop Downs'!$J$1, 100, 0)</f>
        <v>0</v>
      </c>
      <c r="AW175" s="1">
        <f t="shared" si="10"/>
        <v>0</v>
      </c>
      <c r="AX175" s="1">
        <f>IF(I175='Drop Downs'!$J$2, 50, 0)</f>
        <v>0</v>
      </c>
      <c r="AY175" s="1">
        <f>IF(J175='Drop Downs'!$J$2, 50, 0)</f>
        <v>0</v>
      </c>
      <c r="AZ175" s="1">
        <f t="shared" si="11"/>
        <v>0</v>
      </c>
      <c r="BA175" s="1">
        <f>IF(I175='Drop Downs'!$J$4, 20, 0)</f>
        <v>20</v>
      </c>
      <c r="BB175" s="1">
        <f>IF(J175='Drop Downs'!$J$4, 20, 0)</f>
        <v>0</v>
      </c>
      <c r="BC175" s="1">
        <f t="shared" si="12"/>
        <v>20</v>
      </c>
      <c r="BD175" s="1">
        <f>IF(I175='Drop Downs'!$J$3, 1,0)</f>
        <v>0</v>
      </c>
      <c r="BE175" s="1">
        <f>IF(J175='Drop Downs'!$J$3, 1, 0)</f>
        <v>1</v>
      </c>
      <c r="BF175" s="1">
        <f t="shared" si="13"/>
        <v>1</v>
      </c>
      <c r="BG175" s="1">
        <f t="shared" si="14"/>
        <v>20</v>
      </c>
      <c r="BH175" s="1">
        <f>IF(K175='Drop Downs'!$J$1, 1, 0)</f>
        <v>0</v>
      </c>
      <c r="BI175" s="1">
        <f>IF(K175='Drop Downs'!$J$2, 1, 0)</f>
        <v>0</v>
      </c>
      <c r="BJ175" s="1">
        <f>IF(K175='Drop Downs'!$J$3, 1, 0)</f>
        <v>0</v>
      </c>
      <c r="BK175" s="15">
        <f>IF(K175='Drop Downs'!$J$4, 1, 0)</f>
        <v>1</v>
      </c>
    </row>
    <row r="176" spans="1:63" x14ac:dyDescent="0.25">
      <c r="A176" s="9"/>
      <c r="B176" s="9" t="s">
        <v>288</v>
      </c>
      <c r="C176" s="9" t="s">
        <v>301</v>
      </c>
      <c r="D176" s="9">
        <v>56029</v>
      </c>
      <c r="E176" s="9"/>
      <c r="F176" s="9"/>
      <c r="G176" s="9"/>
      <c r="H176" s="9"/>
      <c r="I176" s="9" t="s">
        <v>10</v>
      </c>
      <c r="J176" s="9" t="s">
        <v>9</v>
      </c>
      <c r="K176" s="9" t="str">
        <f>IFERROR(VLOOKUP(BG176, 'Drop Downs'!$I$1:$J$4, 2, FALSE)," ")</f>
        <v>Unknown</v>
      </c>
      <c r="L176" s="9"/>
      <c r="M176" s="9" t="s">
        <v>15</v>
      </c>
      <c r="N176" s="22" t="s">
        <v>321</v>
      </c>
      <c r="O176" s="9"/>
      <c r="P176" s="9"/>
      <c r="Q176" s="9"/>
      <c r="R176" s="9"/>
      <c r="S176" s="9"/>
      <c r="T176" s="9"/>
      <c r="U176" s="9"/>
      <c r="V176" s="10"/>
      <c r="W176" s="9" t="s">
        <v>88</v>
      </c>
      <c r="X176" s="9"/>
      <c r="Y176" s="9" t="s">
        <v>302</v>
      </c>
      <c r="Z176" s="9" t="s">
        <v>26</v>
      </c>
      <c r="AA176" s="9" t="s">
        <v>32</v>
      </c>
      <c r="AB176" s="10">
        <v>45029</v>
      </c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1"/>
      <c r="AQ176" s="1">
        <f>IF(K176='Drop Downs'!$A$1, 1, 0)</f>
        <v>0</v>
      </c>
      <c r="AR176" s="1">
        <f>IF(K176='Drop Downs'!$A$2, 1, 0)</f>
        <v>0</v>
      </c>
      <c r="AS176" s="1">
        <f>IF(K176='Drop Downs'!$A$3, 1, 0)</f>
        <v>0</v>
      </c>
      <c r="AT176" s="1">
        <f>IF(K176='Drop Downs'!$A$4, 1, 0)</f>
        <v>1</v>
      </c>
      <c r="AU176" s="1">
        <f>IF(I176='Drop Downs'!$J$1, 100, 0)</f>
        <v>0</v>
      </c>
      <c r="AV176" s="1">
        <f>IF(J176='Drop Downs'!$J$1, 100, 0)</f>
        <v>0</v>
      </c>
      <c r="AW176" s="1">
        <f t="shared" si="10"/>
        <v>0</v>
      </c>
      <c r="AX176" s="1">
        <f>IF(I176='Drop Downs'!$J$2, 50, 0)</f>
        <v>0</v>
      </c>
      <c r="AY176" s="1">
        <f>IF(J176='Drop Downs'!$J$2, 50, 0)</f>
        <v>0</v>
      </c>
      <c r="AZ176" s="1">
        <f t="shared" si="11"/>
        <v>0</v>
      </c>
      <c r="BA176" s="1">
        <f>IF(I176='Drop Downs'!$J$4, 20, 0)</f>
        <v>20</v>
      </c>
      <c r="BB176" s="1">
        <f>IF(J176='Drop Downs'!$J$4, 20, 0)</f>
        <v>0</v>
      </c>
      <c r="BC176" s="1">
        <f t="shared" si="12"/>
        <v>20</v>
      </c>
      <c r="BD176" s="1">
        <f>IF(I176='Drop Downs'!$J$3, 1,0)</f>
        <v>0</v>
      </c>
      <c r="BE176" s="1">
        <f>IF(J176='Drop Downs'!$J$3, 1, 0)</f>
        <v>1</v>
      </c>
      <c r="BF176" s="1">
        <f t="shared" si="13"/>
        <v>1</v>
      </c>
      <c r="BG176" s="1">
        <f t="shared" si="14"/>
        <v>20</v>
      </c>
      <c r="BH176" s="1">
        <f>IF(K176='Drop Downs'!$J$1, 1, 0)</f>
        <v>0</v>
      </c>
      <c r="BI176" s="1">
        <f>IF(K176='Drop Downs'!$J$2, 1, 0)</f>
        <v>0</v>
      </c>
      <c r="BJ176" s="1">
        <f>IF(K176='Drop Downs'!$J$3, 1, 0)</f>
        <v>0</v>
      </c>
      <c r="BK176" s="15">
        <f>IF(K176='Drop Downs'!$J$4, 1, 0)</f>
        <v>1</v>
      </c>
    </row>
    <row r="177" spans="1:63" x14ac:dyDescent="0.25">
      <c r="A177" s="9"/>
      <c r="B177" s="9" t="s">
        <v>289</v>
      </c>
      <c r="C177" s="9" t="s">
        <v>301</v>
      </c>
      <c r="D177" s="9">
        <v>56029</v>
      </c>
      <c r="E177" s="9"/>
      <c r="F177" s="9"/>
      <c r="G177" s="9"/>
      <c r="H177" s="9" t="s">
        <v>309</v>
      </c>
      <c r="I177" s="9" t="s">
        <v>10</v>
      </c>
      <c r="J177" s="9" t="s">
        <v>10</v>
      </c>
      <c r="K177" s="9" t="str">
        <f>IFERROR(VLOOKUP(BG177, 'Drop Downs'!$I$1:$J$4, 2, FALSE)," ")</f>
        <v>Unknown</v>
      </c>
      <c r="L177" s="9"/>
      <c r="M177" s="9"/>
      <c r="N177" s="22" t="s">
        <v>322</v>
      </c>
      <c r="O177" s="9"/>
      <c r="P177" s="9"/>
      <c r="Q177" s="9"/>
      <c r="R177" s="9"/>
      <c r="S177" s="9"/>
      <c r="T177" s="9"/>
      <c r="U177" s="9"/>
      <c r="V177" s="10"/>
      <c r="W177" s="9"/>
      <c r="X177" s="9"/>
      <c r="Y177" s="9"/>
      <c r="Z177" s="9"/>
      <c r="AA177" s="9"/>
      <c r="AB177" s="10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1"/>
      <c r="AQ177" s="1">
        <f>IF(K177='Drop Downs'!$A$1, 1, 0)</f>
        <v>0</v>
      </c>
      <c r="AR177" s="1">
        <f>IF(K177='Drop Downs'!$A$2, 1, 0)</f>
        <v>0</v>
      </c>
      <c r="AS177" s="1">
        <f>IF(K177='Drop Downs'!$A$3, 1, 0)</f>
        <v>0</v>
      </c>
      <c r="AT177" s="1">
        <f>IF(K177='Drop Downs'!$A$4, 1, 0)</f>
        <v>1</v>
      </c>
      <c r="AU177" s="1">
        <f>IF(I177='Drop Downs'!$J$1, 100, 0)</f>
        <v>0</v>
      </c>
      <c r="AV177" s="1">
        <f>IF(J177='Drop Downs'!$J$1, 100, 0)</f>
        <v>0</v>
      </c>
      <c r="AW177" s="1">
        <f t="shared" si="10"/>
        <v>0</v>
      </c>
      <c r="AX177" s="1">
        <f>IF(I177='Drop Downs'!$J$2, 50, 0)</f>
        <v>0</v>
      </c>
      <c r="AY177" s="1">
        <f>IF(J177='Drop Downs'!$J$2, 50, 0)</f>
        <v>0</v>
      </c>
      <c r="AZ177" s="1">
        <f t="shared" si="11"/>
        <v>0</v>
      </c>
      <c r="BA177" s="1">
        <f>IF(I177='Drop Downs'!$J$4, 20, 0)</f>
        <v>20</v>
      </c>
      <c r="BB177" s="1">
        <f>IF(J177='Drop Downs'!$J$4, 20, 0)</f>
        <v>20</v>
      </c>
      <c r="BC177" s="1">
        <f t="shared" si="12"/>
        <v>20</v>
      </c>
      <c r="BD177" s="1">
        <f>IF(I177='Drop Downs'!$J$3, 1,0)</f>
        <v>0</v>
      </c>
      <c r="BE177" s="1">
        <f>IF(J177='Drop Downs'!$J$3, 1, 0)</f>
        <v>0</v>
      </c>
      <c r="BF177" s="1">
        <f t="shared" si="13"/>
        <v>0</v>
      </c>
      <c r="BG177" s="1">
        <f t="shared" si="14"/>
        <v>20</v>
      </c>
      <c r="BH177" s="1">
        <f>IF(K177='Drop Downs'!$J$1, 1, 0)</f>
        <v>0</v>
      </c>
      <c r="BI177" s="1">
        <f>IF(K177='Drop Downs'!$J$2, 1, 0)</f>
        <v>0</v>
      </c>
      <c r="BJ177" s="1">
        <f>IF(K177='Drop Downs'!$J$3, 1, 0)</f>
        <v>0</v>
      </c>
      <c r="BK177" s="15">
        <f>IF(K177='Drop Downs'!$J$4, 1, 0)</f>
        <v>1</v>
      </c>
    </row>
    <row r="178" spans="1:63" x14ac:dyDescent="0.25">
      <c r="A178" s="9"/>
      <c r="B178" s="9" t="s">
        <v>290</v>
      </c>
      <c r="C178" s="9" t="s">
        <v>301</v>
      </c>
      <c r="D178" s="9">
        <v>56029</v>
      </c>
      <c r="E178" s="9"/>
      <c r="F178" s="9"/>
      <c r="G178" s="9"/>
      <c r="H178" s="9" t="s">
        <v>306</v>
      </c>
      <c r="I178" s="9" t="s">
        <v>10</v>
      </c>
      <c r="J178" s="9" t="s">
        <v>10</v>
      </c>
      <c r="K178" s="9" t="str">
        <f>IFERROR(VLOOKUP(BG178, 'Drop Downs'!$I$1:$J$4, 2, FALSE)," ")</f>
        <v>Unknown</v>
      </c>
      <c r="L178" s="9"/>
      <c r="M178" s="9"/>
      <c r="N178" s="22" t="s">
        <v>322</v>
      </c>
      <c r="O178" s="9"/>
      <c r="P178" s="9"/>
      <c r="Q178" s="9"/>
      <c r="R178" s="9"/>
      <c r="S178" s="9"/>
      <c r="T178" s="9"/>
      <c r="U178" s="9"/>
      <c r="V178" s="10"/>
      <c r="W178" s="9"/>
      <c r="X178" s="9"/>
      <c r="Y178" s="9"/>
      <c r="Z178" s="9"/>
      <c r="AA178" s="9"/>
      <c r="AB178" s="10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1"/>
      <c r="AQ178" s="1">
        <f>IF(K178='Drop Downs'!$A$1, 1, 0)</f>
        <v>0</v>
      </c>
      <c r="AR178" s="1">
        <f>IF(K178='Drop Downs'!$A$2, 1, 0)</f>
        <v>0</v>
      </c>
      <c r="AS178" s="1">
        <f>IF(K178='Drop Downs'!$A$3, 1, 0)</f>
        <v>0</v>
      </c>
      <c r="AT178" s="1">
        <f>IF(K178='Drop Downs'!$A$4, 1, 0)</f>
        <v>1</v>
      </c>
      <c r="AU178" s="1">
        <f>IF(I178='Drop Downs'!$J$1, 100, 0)</f>
        <v>0</v>
      </c>
      <c r="AV178" s="1">
        <f>IF(J178='Drop Downs'!$J$1, 100, 0)</f>
        <v>0</v>
      </c>
      <c r="AW178" s="1">
        <f t="shared" si="10"/>
        <v>0</v>
      </c>
      <c r="AX178" s="1">
        <f>IF(I178='Drop Downs'!$J$2, 50, 0)</f>
        <v>0</v>
      </c>
      <c r="AY178" s="1">
        <f>IF(J178='Drop Downs'!$J$2, 50, 0)</f>
        <v>0</v>
      </c>
      <c r="AZ178" s="1">
        <f t="shared" si="11"/>
        <v>0</v>
      </c>
      <c r="BA178" s="1">
        <f>IF(I178='Drop Downs'!$J$4, 20, 0)</f>
        <v>20</v>
      </c>
      <c r="BB178" s="1">
        <f>IF(J178='Drop Downs'!$J$4, 20, 0)</f>
        <v>20</v>
      </c>
      <c r="BC178" s="1">
        <f t="shared" si="12"/>
        <v>20</v>
      </c>
      <c r="BD178" s="1">
        <f>IF(I178='Drop Downs'!$J$3, 1,0)</f>
        <v>0</v>
      </c>
      <c r="BE178" s="1">
        <f>IF(J178='Drop Downs'!$J$3, 1, 0)</f>
        <v>0</v>
      </c>
      <c r="BF178" s="1">
        <f t="shared" si="13"/>
        <v>0</v>
      </c>
      <c r="BG178" s="1">
        <f t="shared" si="14"/>
        <v>20</v>
      </c>
      <c r="BH178" s="1">
        <f>IF(K178='Drop Downs'!$J$1, 1, 0)</f>
        <v>0</v>
      </c>
      <c r="BI178" s="1">
        <f>IF(K178='Drop Downs'!$J$2, 1, 0)</f>
        <v>0</v>
      </c>
      <c r="BJ178" s="1">
        <f>IF(K178='Drop Downs'!$J$3, 1, 0)</f>
        <v>0</v>
      </c>
      <c r="BK178" s="15">
        <f>IF(K178='Drop Downs'!$J$4, 1, 0)</f>
        <v>1</v>
      </c>
    </row>
    <row r="179" spans="1:63" x14ac:dyDescent="0.25">
      <c r="A179" s="9"/>
      <c r="B179" s="9" t="s">
        <v>291</v>
      </c>
      <c r="C179" s="9" t="s">
        <v>301</v>
      </c>
      <c r="D179" s="9">
        <v>56029</v>
      </c>
      <c r="E179" s="9"/>
      <c r="F179" s="9"/>
      <c r="G179" s="9"/>
      <c r="H179" s="9" t="s">
        <v>308</v>
      </c>
      <c r="I179" s="9" t="s">
        <v>10</v>
      </c>
      <c r="J179" s="9" t="s">
        <v>10</v>
      </c>
      <c r="K179" s="9" t="str">
        <f>IFERROR(VLOOKUP(BG179, 'Drop Downs'!$I$1:$J$4, 2, FALSE)," ")</f>
        <v>Unknown</v>
      </c>
      <c r="L179" s="9"/>
      <c r="M179" s="9"/>
      <c r="N179" s="22" t="s">
        <v>322</v>
      </c>
      <c r="O179" s="9"/>
      <c r="P179" s="9"/>
      <c r="Q179" s="9"/>
      <c r="R179" s="9"/>
      <c r="S179" s="9"/>
      <c r="T179" s="9"/>
      <c r="U179" s="9"/>
      <c r="V179" s="10"/>
      <c r="W179" s="9"/>
      <c r="X179" s="9"/>
      <c r="Y179" s="9"/>
      <c r="Z179" s="9"/>
      <c r="AA179" s="9"/>
      <c r="AB179" s="10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1"/>
      <c r="AQ179" s="1">
        <f>IF(K179='Drop Downs'!$A$1, 1, 0)</f>
        <v>0</v>
      </c>
      <c r="AR179" s="1">
        <f>IF(K179='Drop Downs'!$A$2, 1, 0)</f>
        <v>0</v>
      </c>
      <c r="AS179" s="1">
        <f>IF(K179='Drop Downs'!$A$3, 1, 0)</f>
        <v>0</v>
      </c>
      <c r="AT179" s="1">
        <f>IF(K179='Drop Downs'!$A$4, 1, 0)</f>
        <v>1</v>
      </c>
      <c r="AU179" s="1">
        <f>IF(I179='Drop Downs'!$J$1, 100, 0)</f>
        <v>0</v>
      </c>
      <c r="AV179" s="1">
        <f>IF(J179='Drop Downs'!$J$1, 100, 0)</f>
        <v>0</v>
      </c>
      <c r="AW179" s="1">
        <f t="shared" si="10"/>
        <v>0</v>
      </c>
      <c r="AX179" s="1">
        <f>IF(I179='Drop Downs'!$J$2, 50, 0)</f>
        <v>0</v>
      </c>
      <c r="AY179" s="1">
        <f>IF(J179='Drop Downs'!$J$2, 50, 0)</f>
        <v>0</v>
      </c>
      <c r="AZ179" s="1">
        <f t="shared" si="11"/>
        <v>0</v>
      </c>
      <c r="BA179" s="1">
        <f>IF(I179='Drop Downs'!$J$4, 20, 0)</f>
        <v>20</v>
      </c>
      <c r="BB179" s="1">
        <f>IF(J179='Drop Downs'!$J$4, 20, 0)</f>
        <v>20</v>
      </c>
      <c r="BC179" s="1">
        <f t="shared" si="12"/>
        <v>20</v>
      </c>
      <c r="BD179" s="1">
        <f>IF(I179='Drop Downs'!$J$3, 1,0)</f>
        <v>0</v>
      </c>
      <c r="BE179" s="1">
        <f>IF(J179='Drop Downs'!$J$3, 1, 0)</f>
        <v>0</v>
      </c>
      <c r="BF179" s="1">
        <f t="shared" si="13"/>
        <v>0</v>
      </c>
      <c r="BG179" s="1">
        <f t="shared" si="14"/>
        <v>20</v>
      </c>
      <c r="BH179" s="1">
        <f>IF(K179='Drop Downs'!$J$1, 1, 0)</f>
        <v>0</v>
      </c>
      <c r="BI179" s="1">
        <f>IF(K179='Drop Downs'!$J$2, 1, 0)</f>
        <v>0</v>
      </c>
      <c r="BJ179" s="1">
        <f>IF(K179='Drop Downs'!$J$3, 1, 0)</f>
        <v>0</v>
      </c>
      <c r="BK179" s="15">
        <f>IF(K179='Drop Downs'!$J$4, 1, 0)</f>
        <v>1</v>
      </c>
    </row>
    <row r="180" spans="1:63" x14ac:dyDescent="0.25">
      <c r="A180" s="9"/>
      <c r="B180" s="9" t="s">
        <v>292</v>
      </c>
      <c r="C180" s="9" t="s">
        <v>301</v>
      </c>
      <c r="D180" s="9">
        <v>56029</v>
      </c>
      <c r="E180" s="9"/>
      <c r="F180" s="9"/>
      <c r="G180" s="9"/>
      <c r="H180" s="9" t="s">
        <v>306</v>
      </c>
      <c r="I180" s="9" t="s">
        <v>10</v>
      </c>
      <c r="J180" s="9" t="s">
        <v>10</v>
      </c>
      <c r="K180" s="9" t="str">
        <f>IFERROR(VLOOKUP(BG180, 'Drop Downs'!$I$1:$J$4, 2, FALSE)," ")</f>
        <v>Unknown</v>
      </c>
      <c r="L180" s="9"/>
      <c r="M180" s="9"/>
      <c r="N180" s="22" t="s">
        <v>322</v>
      </c>
      <c r="O180" s="9"/>
      <c r="P180" s="9"/>
      <c r="Q180" s="9"/>
      <c r="R180" s="9"/>
      <c r="S180" s="9"/>
      <c r="T180" s="9"/>
      <c r="U180" s="9"/>
      <c r="V180" s="10"/>
      <c r="W180" s="9"/>
      <c r="X180" s="9"/>
      <c r="Y180" s="9"/>
      <c r="Z180" s="9"/>
      <c r="AA180" s="9"/>
      <c r="AB180" s="10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1"/>
      <c r="AQ180" s="1">
        <f>IF(K180='Drop Downs'!$A$1, 1, 0)</f>
        <v>0</v>
      </c>
      <c r="AR180" s="1">
        <f>IF(K180='Drop Downs'!$A$2, 1, 0)</f>
        <v>0</v>
      </c>
      <c r="AS180" s="1">
        <f>IF(K180='Drop Downs'!$A$3, 1, 0)</f>
        <v>0</v>
      </c>
      <c r="AT180" s="1">
        <f>IF(K180='Drop Downs'!$A$4, 1, 0)</f>
        <v>1</v>
      </c>
      <c r="AU180" s="1">
        <f>IF(I180='Drop Downs'!$J$1, 100, 0)</f>
        <v>0</v>
      </c>
      <c r="AV180" s="1">
        <f>IF(J180='Drop Downs'!$J$1, 100, 0)</f>
        <v>0</v>
      </c>
      <c r="AW180" s="1">
        <f t="shared" si="10"/>
        <v>0</v>
      </c>
      <c r="AX180" s="1">
        <f>IF(I180='Drop Downs'!$J$2, 50, 0)</f>
        <v>0</v>
      </c>
      <c r="AY180" s="1">
        <f>IF(J180='Drop Downs'!$J$2, 50, 0)</f>
        <v>0</v>
      </c>
      <c r="AZ180" s="1">
        <f t="shared" si="11"/>
        <v>0</v>
      </c>
      <c r="BA180" s="1">
        <f>IF(I180='Drop Downs'!$J$4, 20, 0)</f>
        <v>20</v>
      </c>
      <c r="BB180" s="1">
        <f>IF(J180='Drop Downs'!$J$4, 20, 0)</f>
        <v>20</v>
      </c>
      <c r="BC180" s="1">
        <f t="shared" si="12"/>
        <v>20</v>
      </c>
      <c r="BD180" s="1">
        <f>IF(I180='Drop Downs'!$J$3, 1,0)</f>
        <v>0</v>
      </c>
      <c r="BE180" s="1">
        <f>IF(J180='Drop Downs'!$J$3, 1, 0)</f>
        <v>0</v>
      </c>
      <c r="BF180" s="1">
        <f t="shared" si="13"/>
        <v>0</v>
      </c>
      <c r="BG180" s="1">
        <f t="shared" si="14"/>
        <v>20</v>
      </c>
      <c r="BH180" s="1">
        <f>IF(K180='Drop Downs'!$J$1, 1, 0)</f>
        <v>0</v>
      </c>
      <c r="BI180" s="1">
        <f>IF(K180='Drop Downs'!$J$2, 1, 0)</f>
        <v>0</v>
      </c>
      <c r="BJ180" s="1">
        <f>IF(K180='Drop Downs'!$J$3, 1, 0)</f>
        <v>0</v>
      </c>
      <c r="BK180" s="15">
        <f>IF(K180='Drop Downs'!$J$4, 1, 0)</f>
        <v>1</v>
      </c>
    </row>
    <row r="181" spans="1:63" x14ac:dyDescent="0.25">
      <c r="A181" s="9"/>
      <c r="B181" s="9" t="s">
        <v>293</v>
      </c>
      <c r="C181" s="9" t="s">
        <v>301</v>
      </c>
      <c r="D181" s="9">
        <v>56029</v>
      </c>
      <c r="E181" s="9"/>
      <c r="F181" s="9"/>
      <c r="G181" s="9"/>
      <c r="H181" s="9" t="s">
        <v>306</v>
      </c>
      <c r="I181" s="9" t="s">
        <v>10</v>
      </c>
      <c r="J181" s="9" t="s">
        <v>10</v>
      </c>
      <c r="K181" s="9" t="str">
        <f>IFERROR(VLOOKUP(BG181, 'Drop Downs'!$I$1:$J$4, 2, FALSE)," ")</f>
        <v>Unknown</v>
      </c>
      <c r="L181" s="9"/>
      <c r="M181" s="9"/>
      <c r="N181" s="22" t="s">
        <v>322</v>
      </c>
      <c r="O181" s="9"/>
      <c r="P181" s="9"/>
      <c r="Q181" s="9"/>
      <c r="R181" s="9"/>
      <c r="S181" s="9"/>
      <c r="T181" s="9"/>
      <c r="U181" s="9"/>
      <c r="V181" s="10"/>
      <c r="W181" s="9"/>
      <c r="X181" s="9"/>
      <c r="Y181" s="9"/>
      <c r="Z181" s="9"/>
      <c r="AA181" s="9"/>
      <c r="AB181" s="10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1"/>
      <c r="AQ181" s="1">
        <f>IF(K181='Drop Downs'!$A$1, 1, 0)</f>
        <v>0</v>
      </c>
      <c r="AR181" s="1">
        <f>IF(K181='Drop Downs'!$A$2, 1, 0)</f>
        <v>0</v>
      </c>
      <c r="AS181" s="1">
        <f>IF(K181='Drop Downs'!$A$3, 1, 0)</f>
        <v>0</v>
      </c>
      <c r="AT181" s="1">
        <f>IF(K181='Drop Downs'!$A$4, 1, 0)</f>
        <v>1</v>
      </c>
      <c r="AU181" s="1">
        <f>IF(I181='Drop Downs'!$J$1, 100, 0)</f>
        <v>0</v>
      </c>
      <c r="AV181" s="1">
        <f>IF(J181='Drop Downs'!$J$1, 100, 0)</f>
        <v>0</v>
      </c>
      <c r="AW181" s="1">
        <f t="shared" si="10"/>
        <v>0</v>
      </c>
      <c r="AX181" s="1">
        <f>IF(I181='Drop Downs'!$J$2, 50, 0)</f>
        <v>0</v>
      </c>
      <c r="AY181" s="1">
        <f>IF(J181='Drop Downs'!$J$2, 50, 0)</f>
        <v>0</v>
      </c>
      <c r="AZ181" s="1">
        <f t="shared" si="11"/>
        <v>0</v>
      </c>
      <c r="BA181" s="1">
        <f>IF(I181='Drop Downs'!$J$4, 20, 0)</f>
        <v>20</v>
      </c>
      <c r="BB181" s="1">
        <f>IF(J181='Drop Downs'!$J$4, 20, 0)</f>
        <v>20</v>
      </c>
      <c r="BC181" s="1">
        <f t="shared" si="12"/>
        <v>20</v>
      </c>
      <c r="BD181" s="1">
        <f>IF(I181='Drop Downs'!$J$3, 1,0)</f>
        <v>0</v>
      </c>
      <c r="BE181" s="1">
        <f>IF(J181='Drop Downs'!$J$3, 1, 0)</f>
        <v>0</v>
      </c>
      <c r="BF181" s="1">
        <f t="shared" si="13"/>
        <v>0</v>
      </c>
      <c r="BG181" s="1">
        <f t="shared" si="14"/>
        <v>20</v>
      </c>
      <c r="BH181" s="1">
        <f>IF(K181='Drop Downs'!$J$1, 1, 0)</f>
        <v>0</v>
      </c>
      <c r="BI181" s="1">
        <f>IF(K181='Drop Downs'!$J$2, 1, 0)</f>
        <v>0</v>
      </c>
      <c r="BJ181" s="1">
        <f>IF(K181='Drop Downs'!$J$3, 1, 0)</f>
        <v>0</v>
      </c>
      <c r="BK181" s="15">
        <f>IF(K181='Drop Downs'!$J$4, 1, 0)</f>
        <v>1</v>
      </c>
    </row>
    <row r="182" spans="1:63" x14ac:dyDescent="0.25">
      <c r="A182" s="9"/>
      <c r="B182" s="9" t="s">
        <v>293</v>
      </c>
      <c r="C182" s="9" t="s">
        <v>301</v>
      </c>
      <c r="D182" s="9">
        <v>56029</v>
      </c>
      <c r="E182" s="9"/>
      <c r="F182" s="9"/>
      <c r="G182" s="9"/>
      <c r="H182" s="9" t="s">
        <v>306</v>
      </c>
      <c r="I182" s="9" t="s">
        <v>10</v>
      </c>
      <c r="J182" s="9" t="s">
        <v>10</v>
      </c>
      <c r="K182" s="9" t="str">
        <f>IFERROR(VLOOKUP(BG182, 'Drop Downs'!$I$1:$J$4, 2, FALSE)," ")</f>
        <v>Unknown</v>
      </c>
      <c r="L182" s="9"/>
      <c r="M182" s="9"/>
      <c r="N182" s="22" t="s">
        <v>322</v>
      </c>
      <c r="O182" s="9"/>
      <c r="P182" s="9"/>
      <c r="Q182" s="9"/>
      <c r="R182" s="9"/>
      <c r="S182" s="9"/>
      <c r="T182" s="9"/>
      <c r="U182" s="9"/>
      <c r="V182" s="10"/>
      <c r="W182" s="9"/>
      <c r="X182" s="9"/>
      <c r="Y182" s="9"/>
      <c r="Z182" s="9"/>
      <c r="AA182" s="9"/>
      <c r="AB182" s="10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1"/>
      <c r="AQ182" s="1">
        <f>IF(K182='Drop Downs'!$A$1, 1, 0)</f>
        <v>0</v>
      </c>
      <c r="AR182" s="1">
        <f>IF(K182='Drop Downs'!$A$2, 1, 0)</f>
        <v>0</v>
      </c>
      <c r="AS182" s="1">
        <f>IF(K182='Drop Downs'!$A$3, 1, 0)</f>
        <v>0</v>
      </c>
      <c r="AT182" s="1">
        <f>IF(K182='Drop Downs'!$A$4, 1, 0)</f>
        <v>1</v>
      </c>
      <c r="AU182" s="1">
        <f>IF(I182='Drop Downs'!$J$1, 100, 0)</f>
        <v>0</v>
      </c>
      <c r="AV182" s="1">
        <f>IF(J182='Drop Downs'!$J$1, 100, 0)</f>
        <v>0</v>
      </c>
      <c r="AW182" s="1">
        <f t="shared" si="10"/>
        <v>0</v>
      </c>
      <c r="AX182" s="1">
        <f>IF(I182='Drop Downs'!$J$2, 50, 0)</f>
        <v>0</v>
      </c>
      <c r="AY182" s="1">
        <f>IF(J182='Drop Downs'!$J$2, 50, 0)</f>
        <v>0</v>
      </c>
      <c r="AZ182" s="1">
        <f t="shared" si="11"/>
        <v>0</v>
      </c>
      <c r="BA182" s="1">
        <f>IF(I182='Drop Downs'!$J$4, 20, 0)</f>
        <v>20</v>
      </c>
      <c r="BB182" s="1">
        <f>IF(J182='Drop Downs'!$J$4, 20, 0)</f>
        <v>20</v>
      </c>
      <c r="BC182" s="1">
        <f t="shared" si="12"/>
        <v>20</v>
      </c>
      <c r="BD182" s="1">
        <f>IF(I182='Drop Downs'!$J$3, 1,0)</f>
        <v>0</v>
      </c>
      <c r="BE182" s="1">
        <f>IF(J182='Drop Downs'!$J$3, 1, 0)</f>
        <v>0</v>
      </c>
      <c r="BF182" s="1">
        <f t="shared" si="13"/>
        <v>0</v>
      </c>
      <c r="BG182" s="1">
        <f t="shared" si="14"/>
        <v>20</v>
      </c>
      <c r="BH182" s="1">
        <f>IF(K182='Drop Downs'!$J$1, 1, 0)</f>
        <v>0</v>
      </c>
      <c r="BI182" s="1">
        <f>IF(K182='Drop Downs'!$J$2, 1, 0)</f>
        <v>0</v>
      </c>
      <c r="BJ182" s="1">
        <f>IF(K182='Drop Downs'!$J$3, 1, 0)</f>
        <v>0</v>
      </c>
      <c r="BK182" s="15">
        <f>IF(K182='Drop Downs'!$J$4, 1, 0)</f>
        <v>1</v>
      </c>
    </row>
    <row r="183" spans="1:63" x14ac:dyDescent="0.25">
      <c r="A183" s="9"/>
      <c r="B183" s="9" t="s">
        <v>293</v>
      </c>
      <c r="C183" s="9" t="s">
        <v>301</v>
      </c>
      <c r="D183" s="9">
        <v>56029</v>
      </c>
      <c r="E183" s="9"/>
      <c r="F183" s="9"/>
      <c r="G183" s="9"/>
      <c r="H183" s="9" t="s">
        <v>306</v>
      </c>
      <c r="I183" s="9" t="s">
        <v>10</v>
      </c>
      <c r="J183" s="9" t="s">
        <v>10</v>
      </c>
      <c r="K183" s="9" t="str">
        <f>IFERROR(VLOOKUP(BG183, 'Drop Downs'!$I$1:$J$4, 2, FALSE)," ")</f>
        <v>Unknown</v>
      </c>
      <c r="L183" s="9"/>
      <c r="M183" s="9"/>
      <c r="N183" s="22" t="s">
        <v>322</v>
      </c>
      <c r="O183" s="9"/>
      <c r="P183" s="9"/>
      <c r="Q183" s="9"/>
      <c r="R183" s="9"/>
      <c r="S183" s="9"/>
      <c r="T183" s="9"/>
      <c r="U183" s="9"/>
      <c r="V183" s="10"/>
      <c r="W183" s="9"/>
      <c r="X183" s="9"/>
      <c r="Y183" s="9"/>
      <c r="Z183" s="9"/>
      <c r="AA183" s="9"/>
      <c r="AB183" s="10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1"/>
      <c r="AQ183" s="1">
        <f>IF(K183='Drop Downs'!$A$1, 1, 0)</f>
        <v>0</v>
      </c>
      <c r="AR183" s="1">
        <f>IF(K183='Drop Downs'!$A$2, 1, 0)</f>
        <v>0</v>
      </c>
      <c r="AS183" s="1">
        <f>IF(K183='Drop Downs'!$A$3, 1, 0)</f>
        <v>0</v>
      </c>
      <c r="AT183" s="1">
        <f>IF(K183='Drop Downs'!$A$4, 1, 0)</f>
        <v>1</v>
      </c>
      <c r="AU183" s="1">
        <f>IF(I183='Drop Downs'!$J$1, 100, 0)</f>
        <v>0</v>
      </c>
      <c r="AV183" s="1">
        <f>IF(J183='Drop Downs'!$J$1, 100, 0)</f>
        <v>0</v>
      </c>
      <c r="AW183" s="1">
        <f t="shared" si="10"/>
        <v>0</v>
      </c>
      <c r="AX183" s="1">
        <f>IF(I183='Drop Downs'!$J$2, 50, 0)</f>
        <v>0</v>
      </c>
      <c r="AY183" s="1">
        <f>IF(J183='Drop Downs'!$J$2, 50, 0)</f>
        <v>0</v>
      </c>
      <c r="AZ183" s="1">
        <f t="shared" si="11"/>
        <v>0</v>
      </c>
      <c r="BA183" s="1">
        <f>IF(I183='Drop Downs'!$J$4, 20, 0)</f>
        <v>20</v>
      </c>
      <c r="BB183" s="1">
        <f>IF(J183='Drop Downs'!$J$4, 20, 0)</f>
        <v>20</v>
      </c>
      <c r="BC183" s="1">
        <f t="shared" si="12"/>
        <v>20</v>
      </c>
      <c r="BD183" s="1">
        <f>IF(I183='Drop Downs'!$J$3, 1,0)</f>
        <v>0</v>
      </c>
      <c r="BE183" s="1">
        <f>IF(J183='Drop Downs'!$J$3, 1, 0)</f>
        <v>0</v>
      </c>
      <c r="BF183" s="1">
        <f t="shared" si="13"/>
        <v>0</v>
      </c>
      <c r="BG183" s="1">
        <f t="shared" si="14"/>
        <v>20</v>
      </c>
      <c r="BH183" s="1">
        <f>IF(K183='Drop Downs'!$J$1, 1, 0)</f>
        <v>0</v>
      </c>
      <c r="BI183" s="1">
        <f>IF(K183='Drop Downs'!$J$2, 1, 0)</f>
        <v>0</v>
      </c>
      <c r="BJ183" s="1">
        <f>IF(K183='Drop Downs'!$J$3, 1, 0)</f>
        <v>0</v>
      </c>
      <c r="BK183" s="15">
        <f>IF(K183='Drop Downs'!$J$4, 1, 0)</f>
        <v>1</v>
      </c>
    </row>
    <row r="184" spans="1:63" x14ac:dyDescent="0.25">
      <c r="A184" s="9"/>
      <c r="B184" s="9" t="s">
        <v>293</v>
      </c>
      <c r="C184" s="9" t="s">
        <v>301</v>
      </c>
      <c r="D184" s="9">
        <v>56029</v>
      </c>
      <c r="E184" s="9"/>
      <c r="F184" s="9"/>
      <c r="G184" s="9"/>
      <c r="H184" s="9" t="s">
        <v>306</v>
      </c>
      <c r="I184" s="9" t="s">
        <v>10</v>
      </c>
      <c r="J184" s="9" t="s">
        <v>10</v>
      </c>
      <c r="K184" s="9" t="str">
        <f>IFERROR(VLOOKUP(BG184, 'Drop Downs'!$I$1:$J$4, 2, FALSE)," ")</f>
        <v>Unknown</v>
      </c>
      <c r="L184" s="9"/>
      <c r="M184" s="9"/>
      <c r="N184" s="22" t="s">
        <v>322</v>
      </c>
      <c r="O184" s="9"/>
      <c r="P184" s="9"/>
      <c r="Q184" s="9"/>
      <c r="R184" s="9"/>
      <c r="S184" s="9"/>
      <c r="T184" s="9"/>
      <c r="U184" s="9"/>
      <c r="V184" s="10"/>
      <c r="W184" s="9"/>
      <c r="X184" s="9"/>
      <c r="Y184" s="9"/>
      <c r="Z184" s="9"/>
      <c r="AA184" s="9"/>
      <c r="AB184" s="10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1"/>
      <c r="AQ184" s="1">
        <f>IF(K184='Drop Downs'!$A$1, 1, 0)</f>
        <v>0</v>
      </c>
      <c r="AR184" s="1">
        <f>IF(K184='Drop Downs'!$A$2, 1, 0)</f>
        <v>0</v>
      </c>
      <c r="AS184" s="1">
        <f>IF(K184='Drop Downs'!$A$3, 1, 0)</f>
        <v>0</v>
      </c>
      <c r="AT184" s="1">
        <f>IF(K184='Drop Downs'!$A$4, 1, 0)</f>
        <v>1</v>
      </c>
      <c r="AU184" s="1">
        <f>IF(I184='Drop Downs'!$J$1, 100, 0)</f>
        <v>0</v>
      </c>
      <c r="AV184" s="1">
        <f>IF(J184='Drop Downs'!$J$1, 100, 0)</f>
        <v>0</v>
      </c>
      <c r="AW184" s="1">
        <f t="shared" si="10"/>
        <v>0</v>
      </c>
      <c r="AX184" s="1">
        <f>IF(I184='Drop Downs'!$J$2, 50, 0)</f>
        <v>0</v>
      </c>
      <c r="AY184" s="1">
        <f>IF(J184='Drop Downs'!$J$2, 50, 0)</f>
        <v>0</v>
      </c>
      <c r="AZ184" s="1">
        <f t="shared" si="11"/>
        <v>0</v>
      </c>
      <c r="BA184" s="1">
        <f>IF(I184='Drop Downs'!$J$4, 20, 0)</f>
        <v>20</v>
      </c>
      <c r="BB184" s="1">
        <f>IF(J184='Drop Downs'!$J$4, 20, 0)</f>
        <v>20</v>
      </c>
      <c r="BC184" s="1">
        <f t="shared" si="12"/>
        <v>20</v>
      </c>
      <c r="BD184" s="1">
        <f>IF(I184='Drop Downs'!$J$3, 1,0)</f>
        <v>0</v>
      </c>
      <c r="BE184" s="1">
        <f>IF(J184='Drop Downs'!$J$3, 1, 0)</f>
        <v>0</v>
      </c>
      <c r="BF184" s="1">
        <f t="shared" si="13"/>
        <v>0</v>
      </c>
      <c r="BG184" s="1">
        <f t="shared" si="14"/>
        <v>20</v>
      </c>
      <c r="BH184" s="1">
        <f>IF(K184='Drop Downs'!$J$1, 1, 0)</f>
        <v>0</v>
      </c>
      <c r="BI184" s="1">
        <f>IF(K184='Drop Downs'!$J$2, 1, 0)</f>
        <v>0</v>
      </c>
      <c r="BJ184" s="1">
        <f>IF(K184='Drop Downs'!$J$3, 1, 0)</f>
        <v>0</v>
      </c>
      <c r="BK184" s="15">
        <f>IF(K184='Drop Downs'!$J$4, 1, 0)</f>
        <v>1</v>
      </c>
    </row>
    <row r="185" spans="1:63" x14ac:dyDescent="0.25">
      <c r="A185" s="9"/>
      <c r="B185" s="9" t="s">
        <v>294</v>
      </c>
      <c r="C185" s="9" t="s">
        <v>301</v>
      </c>
      <c r="D185" s="9">
        <v>56029</v>
      </c>
      <c r="E185" s="9"/>
      <c r="F185" s="9"/>
      <c r="G185" s="9">
        <v>240020070</v>
      </c>
      <c r="H185" s="9" t="s">
        <v>306</v>
      </c>
      <c r="I185" s="9" t="s">
        <v>10</v>
      </c>
      <c r="J185" s="9" t="s">
        <v>10</v>
      </c>
      <c r="K185" s="9" t="str">
        <f>IFERROR(VLOOKUP(BG185, 'Drop Downs'!$I$1:$J$4, 2, FALSE)," ")</f>
        <v>Unknown</v>
      </c>
      <c r="L185" s="9"/>
      <c r="M185" s="9"/>
      <c r="N185" s="22" t="s">
        <v>322</v>
      </c>
      <c r="O185" s="9"/>
      <c r="P185" s="9"/>
      <c r="Q185" s="9"/>
      <c r="R185" s="9"/>
      <c r="S185" s="9"/>
      <c r="T185" s="9"/>
      <c r="U185" s="9"/>
      <c r="V185" s="10"/>
      <c r="W185" s="9"/>
      <c r="X185" s="9"/>
      <c r="Y185" s="9"/>
      <c r="Z185" s="9"/>
      <c r="AA185" s="9"/>
      <c r="AB185" s="10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1"/>
      <c r="AQ185" s="1">
        <f>IF(K185='Drop Downs'!$A$1, 1, 0)</f>
        <v>0</v>
      </c>
      <c r="AR185" s="1">
        <f>IF(K185='Drop Downs'!$A$2, 1, 0)</f>
        <v>0</v>
      </c>
      <c r="AS185" s="1">
        <f>IF(K185='Drop Downs'!$A$3, 1, 0)</f>
        <v>0</v>
      </c>
      <c r="AT185" s="1">
        <f>IF(K185='Drop Downs'!$A$4, 1, 0)</f>
        <v>1</v>
      </c>
      <c r="AU185" s="1">
        <f>IF(I185='Drop Downs'!$J$1, 100, 0)</f>
        <v>0</v>
      </c>
      <c r="AV185" s="1">
        <f>IF(J185='Drop Downs'!$J$1, 100, 0)</f>
        <v>0</v>
      </c>
      <c r="AW185" s="1">
        <f t="shared" si="10"/>
        <v>0</v>
      </c>
      <c r="AX185" s="1">
        <f>IF(I185='Drop Downs'!$J$2, 50, 0)</f>
        <v>0</v>
      </c>
      <c r="AY185" s="1">
        <f>IF(J185='Drop Downs'!$J$2, 50, 0)</f>
        <v>0</v>
      </c>
      <c r="AZ185" s="1">
        <f t="shared" si="11"/>
        <v>0</v>
      </c>
      <c r="BA185" s="1">
        <f>IF(I185='Drop Downs'!$J$4, 20, 0)</f>
        <v>20</v>
      </c>
      <c r="BB185" s="1">
        <f>IF(J185='Drop Downs'!$J$4, 20, 0)</f>
        <v>20</v>
      </c>
      <c r="BC185" s="1">
        <f t="shared" si="12"/>
        <v>20</v>
      </c>
      <c r="BD185" s="1">
        <f>IF(I185='Drop Downs'!$J$3, 1,0)</f>
        <v>0</v>
      </c>
      <c r="BE185" s="1">
        <f>IF(J185='Drop Downs'!$J$3, 1, 0)</f>
        <v>0</v>
      </c>
      <c r="BF185" s="1">
        <f t="shared" si="13"/>
        <v>0</v>
      </c>
      <c r="BG185" s="1">
        <f t="shared" si="14"/>
        <v>20</v>
      </c>
      <c r="BH185" s="1">
        <f>IF(K185='Drop Downs'!$J$1, 1, 0)</f>
        <v>0</v>
      </c>
      <c r="BI185" s="1">
        <f>IF(K185='Drop Downs'!$J$2, 1, 0)</f>
        <v>0</v>
      </c>
      <c r="BJ185" s="1">
        <f>IF(K185='Drop Downs'!$J$3, 1, 0)</f>
        <v>0</v>
      </c>
      <c r="BK185" s="15">
        <f>IF(K185='Drop Downs'!$J$4, 1, 0)</f>
        <v>1</v>
      </c>
    </row>
    <row r="186" spans="1:63" x14ac:dyDescent="0.25">
      <c r="A186" s="9"/>
      <c r="B186" s="9" t="s">
        <v>294</v>
      </c>
      <c r="C186" s="9" t="s">
        <v>301</v>
      </c>
      <c r="D186" s="9">
        <v>56029</v>
      </c>
      <c r="E186" s="9"/>
      <c r="F186" s="9"/>
      <c r="G186" s="9">
        <v>240020070</v>
      </c>
      <c r="H186" s="9" t="s">
        <v>306</v>
      </c>
      <c r="I186" s="9" t="s">
        <v>10</v>
      </c>
      <c r="J186" s="9" t="s">
        <v>10</v>
      </c>
      <c r="K186" s="9" t="str">
        <f>IFERROR(VLOOKUP(BG186, 'Drop Downs'!$I$1:$J$4, 2, FALSE)," ")</f>
        <v>Unknown</v>
      </c>
      <c r="L186" s="9"/>
      <c r="M186" s="9"/>
      <c r="N186" s="22" t="s">
        <v>322</v>
      </c>
      <c r="O186" s="9"/>
      <c r="P186" s="9"/>
      <c r="Q186" s="9"/>
      <c r="R186" s="9"/>
      <c r="S186" s="9"/>
      <c r="T186" s="9"/>
      <c r="U186" s="9"/>
      <c r="V186" s="10"/>
      <c r="W186" s="9"/>
      <c r="X186" s="9"/>
      <c r="Y186" s="9"/>
      <c r="Z186" s="9"/>
      <c r="AA186" s="9"/>
      <c r="AB186" s="10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1"/>
      <c r="AQ186" s="1">
        <f>IF(K186='Drop Downs'!$A$1, 1, 0)</f>
        <v>0</v>
      </c>
      <c r="AR186" s="1">
        <f>IF(K186='Drop Downs'!$A$2, 1, 0)</f>
        <v>0</v>
      </c>
      <c r="AS186" s="1">
        <f>IF(K186='Drop Downs'!$A$3, 1, 0)</f>
        <v>0</v>
      </c>
      <c r="AT186" s="1">
        <f>IF(K186='Drop Downs'!$A$4, 1, 0)</f>
        <v>1</v>
      </c>
      <c r="AU186" s="1">
        <f>IF(I186='Drop Downs'!$J$1, 100, 0)</f>
        <v>0</v>
      </c>
      <c r="AV186" s="1">
        <f>IF(J186='Drop Downs'!$J$1, 100, 0)</f>
        <v>0</v>
      </c>
      <c r="AW186" s="1">
        <f t="shared" si="10"/>
        <v>0</v>
      </c>
      <c r="AX186" s="1">
        <f>IF(I186='Drop Downs'!$J$2, 50, 0)</f>
        <v>0</v>
      </c>
      <c r="AY186" s="1">
        <f>IF(J186='Drop Downs'!$J$2, 50, 0)</f>
        <v>0</v>
      </c>
      <c r="AZ186" s="1">
        <f t="shared" si="11"/>
        <v>0</v>
      </c>
      <c r="BA186" s="1">
        <f>IF(I186='Drop Downs'!$J$4, 20, 0)</f>
        <v>20</v>
      </c>
      <c r="BB186" s="1">
        <f>IF(J186='Drop Downs'!$J$4, 20, 0)</f>
        <v>20</v>
      </c>
      <c r="BC186" s="1">
        <f t="shared" si="12"/>
        <v>20</v>
      </c>
      <c r="BD186" s="1">
        <f>IF(I186='Drop Downs'!$J$3, 1,0)</f>
        <v>0</v>
      </c>
      <c r="BE186" s="1">
        <f>IF(J186='Drop Downs'!$J$3, 1, 0)</f>
        <v>0</v>
      </c>
      <c r="BF186" s="1">
        <f t="shared" si="13"/>
        <v>0</v>
      </c>
      <c r="BG186" s="1">
        <f t="shared" si="14"/>
        <v>20</v>
      </c>
      <c r="BH186" s="1">
        <f>IF(K186='Drop Downs'!$J$1, 1, 0)</f>
        <v>0</v>
      </c>
      <c r="BI186" s="1">
        <f>IF(K186='Drop Downs'!$J$2, 1, 0)</f>
        <v>0</v>
      </c>
      <c r="BJ186" s="1">
        <f>IF(K186='Drop Downs'!$J$3, 1, 0)</f>
        <v>0</v>
      </c>
      <c r="BK186" s="15">
        <f>IF(K186='Drop Downs'!$J$4, 1, 0)</f>
        <v>1</v>
      </c>
    </row>
    <row r="187" spans="1:63" x14ac:dyDescent="0.25">
      <c r="A187" s="9"/>
      <c r="B187" s="9" t="s">
        <v>294</v>
      </c>
      <c r="C187" s="9" t="s">
        <v>301</v>
      </c>
      <c r="D187" s="9">
        <v>56029</v>
      </c>
      <c r="E187" s="9"/>
      <c r="F187" s="9"/>
      <c r="G187" s="9">
        <v>240020120</v>
      </c>
      <c r="H187" s="9" t="s">
        <v>306</v>
      </c>
      <c r="I187" s="9" t="s">
        <v>10</v>
      </c>
      <c r="J187" s="9" t="s">
        <v>10</v>
      </c>
      <c r="K187" s="9" t="str">
        <f>IFERROR(VLOOKUP(BG187, 'Drop Downs'!$I$1:$J$4, 2, FALSE)," ")</f>
        <v>Unknown</v>
      </c>
      <c r="L187" s="9"/>
      <c r="M187" s="9"/>
      <c r="N187" s="22" t="s">
        <v>322</v>
      </c>
      <c r="O187" s="9"/>
      <c r="P187" s="9"/>
      <c r="Q187" s="9"/>
      <c r="R187" s="9"/>
      <c r="S187" s="9"/>
      <c r="T187" s="9"/>
      <c r="U187" s="9"/>
      <c r="V187" s="10"/>
      <c r="W187" s="9"/>
      <c r="X187" s="9"/>
      <c r="Y187" s="9"/>
      <c r="Z187" s="9"/>
      <c r="AA187" s="9"/>
      <c r="AB187" s="10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1"/>
      <c r="AQ187" s="1">
        <f>IF(K187='Drop Downs'!$A$1, 1, 0)</f>
        <v>0</v>
      </c>
      <c r="AR187" s="1">
        <f>IF(K187='Drop Downs'!$A$2, 1, 0)</f>
        <v>0</v>
      </c>
      <c r="AS187" s="1">
        <f>IF(K187='Drop Downs'!$A$3, 1, 0)</f>
        <v>0</v>
      </c>
      <c r="AT187" s="1">
        <f>IF(K187='Drop Downs'!$A$4, 1, 0)</f>
        <v>1</v>
      </c>
      <c r="AU187" s="1">
        <f>IF(I187='Drop Downs'!$J$1, 100, 0)</f>
        <v>0</v>
      </c>
      <c r="AV187" s="1">
        <f>IF(J187='Drop Downs'!$J$1, 100, 0)</f>
        <v>0</v>
      </c>
      <c r="AW187" s="1">
        <f t="shared" si="10"/>
        <v>0</v>
      </c>
      <c r="AX187" s="1">
        <f>IF(I187='Drop Downs'!$J$2, 50, 0)</f>
        <v>0</v>
      </c>
      <c r="AY187" s="1">
        <f>IF(J187='Drop Downs'!$J$2, 50, 0)</f>
        <v>0</v>
      </c>
      <c r="AZ187" s="1">
        <f t="shared" si="11"/>
        <v>0</v>
      </c>
      <c r="BA187" s="1">
        <f>IF(I187='Drop Downs'!$J$4, 20, 0)</f>
        <v>20</v>
      </c>
      <c r="BB187" s="1">
        <f>IF(J187='Drop Downs'!$J$4, 20, 0)</f>
        <v>20</v>
      </c>
      <c r="BC187" s="1">
        <f t="shared" si="12"/>
        <v>20</v>
      </c>
      <c r="BD187" s="1">
        <f>IF(I187='Drop Downs'!$J$3, 1,0)</f>
        <v>0</v>
      </c>
      <c r="BE187" s="1">
        <f>IF(J187='Drop Downs'!$J$3, 1, 0)</f>
        <v>0</v>
      </c>
      <c r="BF187" s="1">
        <f t="shared" si="13"/>
        <v>0</v>
      </c>
      <c r="BG187" s="1">
        <f t="shared" si="14"/>
        <v>20</v>
      </c>
      <c r="BH187" s="1">
        <f>IF(K187='Drop Downs'!$J$1, 1, 0)</f>
        <v>0</v>
      </c>
      <c r="BI187" s="1">
        <f>IF(K187='Drop Downs'!$J$2, 1, 0)</f>
        <v>0</v>
      </c>
      <c r="BJ187" s="1">
        <f>IF(K187='Drop Downs'!$J$3, 1, 0)</f>
        <v>0</v>
      </c>
      <c r="BK187" s="15">
        <f>IF(K187='Drop Downs'!$J$4, 1, 0)</f>
        <v>1</v>
      </c>
    </row>
    <row r="188" spans="1:63" x14ac:dyDescent="0.25">
      <c r="A188" s="9"/>
      <c r="B188" s="9" t="s">
        <v>295</v>
      </c>
      <c r="C188" s="9" t="s">
        <v>301</v>
      </c>
      <c r="D188" s="9">
        <v>56029</v>
      </c>
      <c r="E188" s="9"/>
      <c r="F188" s="9"/>
      <c r="G188" s="9">
        <v>240110080</v>
      </c>
      <c r="H188" s="9" t="s">
        <v>306</v>
      </c>
      <c r="I188" s="9" t="s">
        <v>10</v>
      </c>
      <c r="J188" s="9" t="s">
        <v>10</v>
      </c>
      <c r="K188" s="9" t="str">
        <f>IFERROR(VLOOKUP(BG188, 'Drop Downs'!$I$1:$J$4, 2, FALSE)," ")</f>
        <v>Unknown</v>
      </c>
      <c r="L188" s="9"/>
      <c r="M188" s="9"/>
      <c r="N188" s="22" t="s">
        <v>322</v>
      </c>
      <c r="O188" s="9"/>
      <c r="P188" s="9"/>
      <c r="Q188" s="9"/>
      <c r="R188" s="9"/>
      <c r="S188" s="9"/>
      <c r="T188" s="9"/>
      <c r="U188" s="9"/>
      <c r="V188" s="10"/>
      <c r="W188" s="9"/>
      <c r="X188" s="9"/>
      <c r="Y188" s="9"/>
      <c r="Z188" s="9"/>
      <c r="AA188" s="9"/>
      <c r="AB188" s="10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1"/>
      <c r="AQ188" s="1">
        <f>IF(K188='Drop Downs'!$A$1, 1, 0)</f>
        <v>0</v>
      </c>
      <c r="AR188" s="1">
        <f>IF(K188='Drop Downs'!$A$2, 1, 0)</f>
        <v>0</v>
      </c>
      <c r="AS188" s="1">
        <f>IF(K188='Drop Downs'!$A$3, 1, 0)</f>
        <v>0</v>
      </c>
      <c r="AT188" s="1">
        <f>IF(K188='Drop Downs'!$A$4, 1, 0)</f>
        <v>1</v>
      </c>
      <c r="AU188" s="1">
        <f>IF(I188='Drop Downs'!$J$1, 100, 0)</f>
        <v>0</v>
      </c>
      <c r="AV188" s="1">
        <f>IF(J188='Drop Downs'!$J$1, 100, 0)</f>
        <v>0</v>
      </c>
      <c r="AW188" s="1">
        <f t="shared" si="10"/>
        <v>0</v>
      </c>
      <c r="AX188" s="1">
        <f>IF(I188='Drop Downs'!$J$2, 50, 0)</f>
        <v>0</v>
      </c>
      <c r="AY188" s="1">
        <f>IF(J188='Drop Downs'!$J$2, 50, 0)</f>
        <v>0</v>
      </c>
      <c r="AZ188" s="1">
        <f t="shared" si="11"/>
        <v>0</v>
      </c>
      <c r="BA188" s="1">
        <f>IF(I188='Drop Downs'!$J$4, 20, 0)</f>
        <v>20</v>
      </c>
      <c r="BB188" s="1">
        <f>IF(J188='Drop Downs'!$J$4, 20, 0)</f>
        <v>20</v>
      </c>
      <c r="BC188" s="1">
        <f t="shared" si="12"/>
        <v>20</v>
      </c>
      <c r="BD188" s="1">
        <f>IF(I188='Drop Downs'!$J$3, 1,0)</f>
        <v>0</v>
      </c>
      <c r="BE188" s="1">
        <f>IF(J188='Drop Downs'!$J$3, 1, 0)</f>
        <v>0</v>
      </c>
      <c r="BF188" s="1">
        <f t="shared" si="13"/>
        <v>0</v>
      </c>
      <c r="BG188" s="1">
        <f t="shared" si="14"/>
        <v>20</v>
      </c>
      <c r="BH188" s="1">
        <f>IF(K188='Drop Downs'!$J$1, 1, 0)</f>
        <v>0</v>
      </c>
      <c r="BI188" s="1">
        <f>IF(K188='Drop Downs'!$J$2, 1, 0)</f>
        <v>0</v>
      </c>
      <c r="BJ188" s="1">
        <f>IF(K188='Drop Downs'!$J$3, 1, 0)</f>
        <v>0</v>
      </c>
      <c r="BK188" s="15">
        <f>IF(K188='Drop Downs'!$J$4, 1, 0)</f>
        <v>1</v>
      </c>
    </row>
    <row r="189" spans="1:63" x14ac:dyDescent="0.25">
      <c r="A189" s="9"/>
      <c r="B189" s="9" t="s">
        <v>295</v>
      </c>
      <c r="C189" s="9" t="s">
        <v>301</v>
      </c>
      <c r="D189" s="9">
        <v>56029</v>
      </c>
      <c r="E189" s="9"/>
      <c r="F189" s="9"/>
      <c r="G189" s="9">
        <v>240020100</v>
      </c>
      <c r="H189" s="9" t="s">
        <v>306</v>
      </c>
      <c r="I189" s="9" t="s">
        <v>10</v>
      </c>
      <c r="J189" s="9" t="s">
        <v>10</v>
      </c>
      <c r="K189" s="9" t="str">
        <f>IFERROR(VLOOKUP(BG189, 'Drop Downs'!$I$1:$J$4, 2, FALSE)," ")</f>
        <v>Unknown</v>
      </c>
      <c r="L189" s="9"/>
      <c r="M189" s="9"/>
      <c r="N189" s="22" t="s">
        <v>322</v>
      </c>
      <c r="O189" s="9"/>
      <c r="P189" s="9"/>
      <c r="Q189" s="9"/>
      <c r="R189" s="9"/>
      <c r="S189" s="9"/>
      <c r="T189" s="9"/>
      <c r="U189" s="9"/>
      <c r="V189" s="10"/>
      <c r="W189" s="9"/>
      <c r="X189" s="9"/>
      <c r="Y189" s="9"/>
      <c r="Z189" s="9"/>
      <c r="AA189" s="9"/>
      <c r="AB189" s="10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1"/>
      <c r="AQ189" s="1">
        <f>IF(K189='Drop Downs'!$A$1, 1, 0)</f>
        <v>0</v>
      </c>
      <c r="AR189" s="1">
        <f>IF(K189='Drop Downs'!$A$2, 1, 0)</f>
        <v>0</v>
      </c>
      <c r="AS189" s="1">
        <f>IF(K189='Drop Downs'!$A$3, 1, 0)</f>
        <v>0</v>
      </c>
      <c r="AT189" s="1">
        <f>IF(K189='Drop Downs'!$A$4, 1, 0)</f>
        <v>1</v>
      </c>
      <c r="AU189" s="1">
        <f>IF(I189='Drop Downs'!$J$1, 100, 0)</f>
        <v>0</v>
      </c>
      <c r="AV189" s="1">
        <f>IF(J189='Drop Downs'!$J$1, 100, 0)</f>
        <v>0</v>
      </c>
      <c r="AW189" s="1">
        <f t="shared" si="10"/>
        <v>0</v>
      </c>
      <c r="AX189" s="1">
        <f>IF(I189='Drop Downs'!$J$2, 50, 0)</f>
        <v>0</v>
      </c>
      <c r="AY189" s="1">
        <f>IF(J189='Drop Downs'!$J$2, 50, 0)</f>
        <v>0</v>
      </c>
      <c r="AZ189" s="1">
        <f t="shared" si="11"/>
        <v>0</v>
      </c>
      <c r="BA189" s="1">
        <f>IF(I189='Drop Downs'!$J$4, 20, 0)</f>
        <v>20</v>
      </c>
      <c r="BB189" s="1">
        <f>IF(J189='Drop Downs'!$J$4, 20, 0)</f>
        <v>20</v>
      </c>
      <c r="BC189" s="1">
        <f t="shared" si="12"/>
        <v>20</v>
      </c>
      <c r="BD189" s="1">
        <f>IF(I189='Drop Downs'!$J$3, 1,0)</f>
        <v>0</v>
      </c>
      <c r="BE189" s="1">
        <f>IF(J189='Drop Downs'!$J$3, 1, 0)</f>
        <v>0</v>
      </c>
      <c r="BF189" s="1">
        <f t="shared" si="13"/>
        <v>0</v>
      </c>
      <c r="BG189" s="1">
        <f t="shared" si="14"/>
        <v>20</v>
      </c>
      <c r="BH189" s="1">
        <f>IF(K189='Drop Downs'!$J$1, 1, 0)</f>
        <v>0</v>
      </c>
      <c r="BI189" s="1">
        <f>IF(K189='Drop Downs'!$J$2, 1, 0)</f>
        <v>0</v>
      </c>
      <c r="BJ189" s="1">
        <f>IF(K189='Drop Downs'!$J$3, 1, 0)</f>
        <v>0</v>
      </c>
      <c r="BK189" s="15">
        <f>IF(K189='Drop Downs'!$J$4, 1, 0)</f>
        <v>1</v>
      </c>
    </row>
    <row r="190" spans="1:63" x14ac:dyDescent="0.25">
      <c r="A190" s="9"/>
      <c r="B190" s="9" t="s">
        <v>296</v>
      </c>
      <c r="C190" s="9" t="s">
        <v>301</v>
      </c>
      <c r="D190" s="9">
        <v>56029</v>
      </c>
      <c r="E190" s="9"/>
      <c r="F190" s="9"/>
      <c r="G190" s="9"/>
      <c r="H190" s="9" t="s">
        <v>306</v>
      </c>
      <c r="I190" s="9" t="s">
        <v>10</v>
      </c>
      <c r="J190" s="9" t="s">
        <v>10</v>
      </c>
      <c r="K190" s="9" t="str">
        <f>IFERROR(VLOOKUP(BG190, 'Drop Downs'!$I$1:$J$4, 2, FALSE)," ")</f>
        <v>Unknown</v>
      </c>
      <c r="L190" s="9"/>
      <c r="M190" s="9"/>
      <c r="N190" s="22" t="s">
        <v>322</v>
      </c>
      <c r="O190" s="9"/>
      <c r="P190" s="9"/>
      <c r="Q190" s="9"/>
      <c r="R190" s="9"/>
      <c r="S190" s="9"/>
      <c r="T190" s="9"/>
      <c r="U190" s="9"/>
      <c r="V190" s="10"/>
      <c r="W190" s="9"/>
      <c r="X190" s="9"/>
      <c r="Y190" s="9"/>
      <c r="Z190" s="9"/>
      <c r="AA190" s="9"/>
      <c r="AB190" s="10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1"/>
      <c r="AQ190" s="1">
        <f>IF(K190='Drop Downs'!$A$1, 1, 0)</f>
        <v>0</v>
      </c>
      <c r="AR190" s="1">
        <f>IF(K190='Drop Downs'!$A$2, 1, 0)</f>
        <v>0</v>
      </c>
      <c r="AS190" s="1">
        <f>IF(K190='Drop Downs'!$A$3, 1, 0)</f>
        <v>0</v>
      </c>
      <c r="AT190" s="1">
        <f>IF(K190='Drop Downs'!$A$4, 1, 0)</f>
        <v>1</v>
      </c>
      <c r="AU190" s="1">
        <f>IF(I190='Drop Downs'!$J$1, 100, 0)</f>
        <v>0</v>
      </c>
      <c r="AV190" s="1">
        <f>IF(J190='Drop Downs'!$J$1, 100, 0)</f>
        <v>0</v>
      </c>
      <c r="AW190" s="1">
        <f t="shared" si="10"/>
        <v>0</v>
      </c>
      <c r="AX190" s="1">
        <f>IF(I190='Drop Downs'!$J$2, 50, 0)</f>
        <v>0</v>
      </c>
      <c r="AY190" s="1">
        <f>IF(J190='Drop Downs'!$J$2, 50, 0)</f>
        <v>0</v>
      </c>
      <c r="AZ190" s="1">
        <f t="shared" si="11"/>
        <v>0</v>
      </c>
      <c r="BA190" s="1">
        <f>IF(I190='Drop Downs'!$J$4, 20, 0)</f>
        <v>20</v>
      </c>
      <c r="BB190" s="1">
        <f>IF(J190='Drop Downs'!$J$4, 20, 0)</f>
        <v>20</v>
      </c>
      <c r="BC190" s="1">
        <f t="shared" si="12"/>
        <v>20</v>
      </c>
      <c r="BD190" s="1">
        <f>IF(I190='Drop Downs'!$J$3, 1,0)</f>
        <v>0</v>
      </c>
      <c r="BE190" s="1">
        <f>IF(J190='Drop Downs'!$J$3, 1, 0)</f>
        <v>0</v>
      </c>
      <c r="BF190" s="1">
        <f t="shared" si="13"/>
        <v>0</v>
      </c>
      <c r="BG190" s="1">
        <f t="shared" si="14"/>
        <v>20</v>
      </c>
      <c r="BH190" s="1">
        <f>IF(K190='Drop Downs'!$J$1, 1, 0)</f>
        <v>0</v>
      </c>
      <c r="BI190" s="1">
        <f>IF(K190='Drop Downs'!$J$2, 1, 0)</f>
        <v>0</v>
      </c>
      <c r="BJ190" s="1">
        <f>IF(K190='Drop Downs'!$J$3, 1, 0)</f>
        <v>0</v>
      </c>
      <c r="BK190" s="15">
        <f>IF(K190='Drop Downs'!$J$4, 1, 0)</f>
        <v>1</v>
      </c>
    </row>
    <row r="191" spans="1:63" x14ac:dyDescent="0.25">
      <c r="A191" s="9"/>
      <c r="B191" s="9" t="s">
        <v>297</v>
      </c>
      <c r="C191" s="9" t="s">
        <v>301</v>
      </c>
      <c r="D191" s="9">
        <v>56029</v>
      </c>
      <c r="E191" s="9"/>
      <c r="F191" s="9"/>
      <c r="G191" s="9"/>
      <c r="H191" s="9" t="s">
        <v>307</v>
      </c>
      <c r="I191" s="9" t="s">
        <v>10</v>
      </c>
      <c r="J191" s="9" t="s">
        <v>10</v>
      </c>
      <c r="K191" s="9" t="str">
        <f>IFERROR(VLOOKUP(BG191, 'Drop Downs'!$I$1:$J$4, 2, FALSE)," ")</f>
        <v>Unknown</v>
      </c>
      <c r="L191" s="9"/>
      <c r="M191" s="9"/>
      <c r="N191" s="22" t="s">
        <v>322</v>
      </c>
      <c r="O191" s="9"/>
      <c r="P191" s="9"/>
      <c r="Q191" s="9"/>
      <c r="R191" s="9"/>
      <c r="S191" s="9"/>
      <c r="T191" s="9"/>
      <c r="U191" s="9"/>
      <c r="V191" s="10"/>
      <c r="W191" s="9"/>
      <c r="X191" s="9"/>
      <c r="Y191" s="9"/>
      <c r="Z191" s="9"/>
      <c r="AA191" s="9"/>
      <c r="AB191" s="10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1"/>
      <c r="AQ191" s="1">
        <f>IF(K191='Drop Downs'!$A$1, 1, 0)</f>
        <v>0</v>
      </c>
      <c r="AR191" s="1">
        <f>IF(K191='Drop Downs'!$A$2, 1, 0)</f>
        <v>0</v>
      </c>
      <c r="AS191" s="1">
        <f>IF(K191='Drop Downs'!$A$3, 1, 0)</f>
        <v>0</v>
      </c>
      <c r="AT191" s="1">
        <f>IF(K191='Drop Downs'!$A$4, 1, 0)</f>
        <v>1</v>
      </c>
      <c r="AU191" s="1">
        <f>IF(I191='Drop Downs'!$J$1, 100, 0)</f>
        <v>0</v>
      </c>
      <c r="AV191" s="1">
        <f>IF(J191='Drop Downs'!$J$1, 100, 0)</f>
        <v>0</v>
      </c>
      <c r="AW191" s="1">
        <f t="shared" si="10"/>
        <v>0</v>
      </c>
      <c r="AX191" s="1">
        <f>IF(I191='Drop Downs'!$J$2, 50, 0)</f>
        <v>0</v>
      </c>
      <c r="AY191" s="1">
        <f>IF(J191='Drop Downs'!$J$2, 50, 0)</f>
        <v>0</v>
      </c>
      <c r="AZ191" s="1">
        <f t="shared" si="11"/>
        <v>0</v>
      </c>
      <c r="BA191" s="1">
        <f>IF(I191='Drop Downs'!$J$4, 20, 0)</f>
        <v>20</v>
      </c>
      <c r="BB191" s="1">
        <f>IF(J191='Drop Downs'!$J$4, 20, 0)</f>
        <v>20</v>
      </c>
      <c r="BC191" s="1">
        <f t="shared" si="12"/>
        <v>20</v>
      </c>
      <c r="BD191" s="1">
        <f>IF(I191='Drop Downs'!$J$3, 1,0)</f>
        <v>0</v>
      </c>
      <c r="BE191" s="1">
        <f>IF(J191='Drop Downs'!$J$3, 1, 0)</f>
        <v>0</v>
      </c>
      <c r="BF191" s="1">
        <f t="shared" si="13"/>
        <v>0</v>
      </c>
      <c r="BG191" s="1">
        <f t="shared" si="14"/>
        <v>20</v>
      </c>
      <c r="BH191" s="1">
        <f>IF(K191='Drop Downs'!$J$1, 1, 0)</f>
        <v>0</v>
      </c>
      <c r="BI191" s="1">
        <f>IF(K191='Drop Downs'!$J$2, 1, 0)</f>
        <v>0</v>
      </c>
      <c r="BJ191" s="1">
        <f>IF(K191='Drop Downs'!$J$3, 1, 0)</f>
        <v>0</v>
      </c>
      <c r="BK191" s="15">
        <f>IF(K191='Drop Downs'!$J$4, 1, 0)</f>
        <v>1</v>
      </c>
    </row>
    <row r="192" spans="1:63" x14ac:dyDescent="0.25">
      <c r="A192" s="9"/>
      <c r="B192" s="9" t="s">
        <v>298</v>
      </c>
      <c r="C192" s="9" t="s">
        <v>301</v>
      </c>
      <c r="D192" s="9">
        <v>56029</v>
      </c>
      <c r="E192" s="9"/>
      <c r="F192" s="9"/>
      <c r="G192" s="9">
        <v>240020040</v>
      </c>
      <c r="H192" s="9" t="s">
        <v>313</v>
      </c>
      <c r="I192" s="9" t="s">
        <v>10</v>
      </c>
      <c r="J192" s="9" t="s">
        <v>10</v>
      </c>
      <c r="K192" s="9" t="str">
        <f>IFERROR(VLOOKUP(BG192, 'Drop Downs'!$I$1:$J$4, 2, FALSE)," ")</f>
        <v>Unknown</v>
      </c>
      <c r="L192" s="9"/>
      <c r="M192" s="9"/>
      <c r="N192" s="22" t="s">
        <v>322</v>
      </c>
      <c r="O192" s="9"/>
      <c r="P192" s="9"/>
      <c r="Q192" s="9"/>
      <c r="R192" s="9"/>
      <c r="S192" s="9"/>
      <c r="T192" s="9"/>
      <c r="U192" s="9"/>
      <c r="V192" s="10"/>
      <c r="W192" s="9"/>
      <c r="X192" s="9"/>
      <c r="Y192" s="9"/>
      <c r="Z192" s="9"/>
      <c r="AA192" s="9"/>
      <c r="AB192" s="10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1"/>
      <c r="AQ192" s="1">
        <f>IF(K192='Drop Downs'!$A$1, 1, 0)</f>
        <v>0</v>
      </c>
      <c r="AR192" s="1">
        <f>IF(K192='Drop Downs'!$A$2, 1, 0)</f>
        <v>0</v>
      </c>
      <c r="AS192" s="1">
        <f>IF(K192='Drop Downs'!$A$3, 1, 0)</f>
        <v>0</v>
      </c>
      <c r="AT192" s="1">
        <f>IF(K192='Drop Downs'!$A$4, 1, 0)</f>
        <v>1</v>
      </c>
      <c r="AU192" s="1">
        <f>IF(I192='Drop Downs'!$J$1, 100, 0)</f>
        <v>0</v>
      </c>
      <c r="AV192" s="1">
        <f>IF(J192='Drop Downs'!$J$1, 100, 0)</f>
        <v>0</v>
      </c>
      <c r="AW192" s="1">
        <f t="shared" si="10"/>
        <v>0</v>
      </c>
      <c r="AX192" s="1">
        <f>IF(I192='Drop Downs'!$J$2, 50, 0)</f>
        <v>0</v>
      </c>
      <c r="AY192" s="1">
        <f>IF(J192='Drop Downs'!$J$2, 50, 0)</f>
        <v>0</v>
      </c>
      <c r="AZ192" s="1">
        <f t="shared" si="11"/>
        <v>0</v>
      </c>
      <c r="BA192" s="1">
        <f>IF(I192='Drop Downs'!$J$4, 20, 0)</f>
        <v>20</v>
      </c>
      <c r="BB192" s="1">
        <f>IF(J192='Drop Downs'!$J$4, 20, 0)</f>
        <v>20</v>
      </c>
      <c r="BC192" s="1">
        <f t="shared" si="12"/>
        <v>20</v>
      </c>
      <c r="BD192" s="1">
        <f>IF(I192='Drop Downs'!$J$3, 1,0)</f>
        <v>0</v>
      </c>
      <c r="BE192" s="1">
        <f>IF(J192='Drop Downs'!$J$3, 1, 0)</f>
        <v>0</v>
      </c>
      <c r="BF192" s="1">
        <f t="shared" si="13"/>
        <v>0</v>
      </c>
      <c r="BG192" s="1">
        <f t="shared" si="14"/>
        <v>20</v>
      </c>
      <c r="BH192" s="1">
        <f>IF(K192='Drop Downs'!$J$1, 1, 0)</f>
        <v>0</v>
      </c>
      <c r="BI192" s="1">
        <f>IF(K192='Drop Downs'!$J$2, 1, 0)</f>
        <v>0</v>
      </c>
      <c r="BJ192" s="1">
        <f>IF(K192='Drop Downs'!$J$3, 1, 0)</f>
        <v>0</v>
      </c>
      <c r="BK192" s="15">
        <f>IF(K192='Drop Downs'!$J$4, 1, 0)</f>
        <v>1</v>
      </c>
    </row>
    <row r="193" spans="1:63" x14ac:dyDescent="0.25">
      <c r="A193" s="9"/>
      <c r="B193" s="9" t="s">
        <v>298</v>
      </c>
      <c r="C193" s="9" t="s">
        <v>301</v>
      </c>
      <c r="D193" s="9">
        <v>56029</v>
      </c>
      <c r="E193" s="9"/>
      <c r="F193" s="9"/>
      <c r="G193" s="9">
        <v>240020040</v>
      </c>
      <c r="H193" s="9" t="s">
        <v>313</v>
      </c>
      <c r="I193" s="9" t="s">
        <v>10</v>
      </c>
      <c r="J193" s="9" t="s">
        <v>10</v>
      </c>
      <c r="K193" s="9" t="str">
        <f>IFERROR(VLOOKUP(BG193, 'Drop Downs'!$I$1:$J$4, 2, FALSE)," ")</f>
        <v>Unknown</v>
      </c>
      <c r="L193" s="9"/>
      <c r="M193" s="9"/>
      <c r="N193" s="22" t="s">
        <v>322</v>
      </c>
      <c r="O193" s="9"/>
      <c r="P193" s="9"/>
      <c r="Q193" s="9"/>
      <c r="R193" s="9"/>
      <c r="S193" s="9"/>
      <c r="T193" s="9"/>
      <c r="U193" s="9"/>
      <c r="V193" s="10"/>
      <c r="W193" s="9"/>
      <c r="X193" s="9"/>
      <c r="Y193" s="9"/>
      <c r="Z193" s="9"/>
      <c r="AA193" s="9"/>
      <c r="AB193" s="10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1"/>
      <c r="AQ193" s="1">
        <f>IF(K193='Drop Downs'!$A$1, 1, 0)</f>
        <v>0</v>
      </c>
      <c r="AR193" s="1">
        <f>IF(K193='Drop Downs'!$A$2, 1, 0)</f>
        <v>0</v>
      </c>
      <c r="AS193" s="1">
        <f>IF(K193='Drop Downs'!$A$3, 1, 0)</f>
        <v>0</v>
      </c>
      <c r="AT193" s="1">
        <f>IF(K193='Drop Downs'!$A$4, 1, 0)</f>
        <v>1</v>
      </c>
      <c r="AU193" s="1">
        <f>IF(I193='Drop Downs'!$J$1, 100, 0)</f>
        <v>0</v>
      </c>
      <c r="AV193" s="1">
        <f>IF(J193='Drop Downs'!$J$1, 100, 0)</f>
        <v>0</v>
      </c>
      <c r="AW193" s="1">
        <f t="shared" si="10"/>
        <v>0</v>
      </c>
      <c r="AX193" s="1">
        <f>IF(I193='Drop Downs'!$J$2, 50, 0)</f>
        <v>0</v>
      </c>
      <c r="AY193" s="1">
        <f>IF(J193='Drop Downs'!$J$2, 50, 0)</f>
        <v>0</v>
      </c>
      <c r="AZ193" s="1">
        <f t="shared" si="11"/>
        <v>0</v>
      </c>
      <c r="BA193" s="1">
        <f>IF(I193='Drop Downs'!$J$4, 20, 0)</f>
        <v>20</v>
      </c>
      <c r="BB193" s="1">
        <f>IF(J193='Drop Downs'!$J$4, 20, 0)</f>
        <v>20</v>
      </c>
      <c r="BC193" s="1">
        <f t="shared" si="12"/>
        <v>20</v>
      </c>
      <c r="BD193" s="1">
        <f>IF(I193='Drop Downs'!$J$3, 1,0)</f>
        <v>0</v>
      </c>
      <c r="BE193" s="1">
        <f>IF(J193='Drop Downs'!$J$3, 1, 0)</f>
        <v>0</v>
      </c>
      <c r="BF193" s="1">
        <f t="shared" si="13"/>
        <v>0</v>
      </c>
      <c r="BG193" s="1">
        <f t="shared" si="14"/>
        <v>20</v>
      </c>
      <c r="BH193" s="1">
        <f>IF(K193='Drop Downs'!$J$1, 1, 0)</f>
        <v>0</v>
      </c>
      <c r="BI193" s="1">
        <f>IF(K193='Drop Downs'!$J$2, 1, 0)</f>
        <v>0</v>
      </c>
      <c r="BJ193" s="1">
        <f>IF(K193='Drop Downs'!$J$3, 1, 0)</f>
        <v>0</v>
      </c>
      <c r="BK193" s="15">
        <f>IF(K193='Drop Downs'!$J$4, 1, 0)</f>
        <v>1</v>
      </c>
    </row>
    <row r="194" spans="1:63" x14ac:dyDescent="0.25">
      <c r="A194" s="9"/>
      <c r="B194" s="9" t="s">
        <v>298</v>
      </c>
      <c r="C194" s="9" t="s">
        <v>301</v>
      </c>
      <c r="D194" s="9">
        <v>56029</v>
      </c>
      <c r="E194" s="9"/>
      <c r="F194" s="9"/>
      <c r="G194" s="9">
        <v>240020040</v>
      </c>
      <c r="H194" s="9" t="s">
        <v>313</v>
      </c>
      <c r="I194" s="9" t="s">
        <v>10</v>
      </c>
      <c r="J194" s="9" t="s">
        <v>10</v>
      </c>
      <c r="K194" s="9" t="str">
        <f>IFERROR(VLOOKUP(BG194, 'Drop Downs'!$I$1:$J$4, 2, FALSE)," ")</f>
        <v>Unknown</v>
      </c>
      <c r="L194" s="9"/>
      <c r="M194" s="9"/>
      <c r="N194" s="22" t="s">
        <v>322</v>
      </c>
      <c r="O194" s="9"/>
      <c r="P194" s="9"/>
      <c r="Q194" s="9"/>
      <c r="R194" s="9"/>
      <c r="S194" s="9"/>
      <c r="T194" s="9"/>
      <c r="U194" s="9"/>
      <c r="V194" s="10"/>
      <c r="W194" s="9"/>
      <c r="X194" s="9"/>
      <c r="Y194" s="9"/>
      <c r="Z194" s="9"/>
      <c r="AA194" s="9"/>
      <c r="AB194" s="10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1"/>
      <c r="AQ194" s="1">
        <f>IF(K194='Drop Downs'!$A$1, 1, 0)</f>
        <v>0</v>
      </c>
      <c r="AR194" s="1">
        <f>IF(K194='Drop Downs'!$A$2, 1, 0)</f>
        <v>0</v>
      </c>
      <c r="AS194" s="1">
        <f>IF(K194='Drop Downs'!$A$3, 1, 0)</f>
        <v>0</v>
      </c>
      <c r="AT194" s="1">
        <f>IF(K194='Drop Downs'!$A$4, 1, 0)</f>
        <v>1</v>
      </c>
      <c r="AU194" s="1">
        <f>IF(I194='Drop Downs'!$J$1, 100, 0)</f>
        <v>0</v>
      </c>
      <c r="AV194" s="1">
        <f>IF(J194='Drop Downs'!$J$1, 100, 0)</f>
        <v>0</v>
      </c>
      <c r="AW194" s="1">
        <f t="shared" si="10"/>
        <v>0</v>
      </c>
      <c r="AX194" s="1">
        <f>IF(I194='Drop Downs'!$J$2, 50, 0)</f>
        <v>0</v>
      </c>
      <c r="AY194" s="1">
        <f>IF(J194='Drop Downs'!$J$2, 50, 0)</f>
        <v>0</v>
      </c>
      <c r="AZ194" s="1">
        <f t="shared" si="11"/>
        <v>0</v>
      </c>
      <c r="BA194" s="1">
        <f>IF(I194='Drop Downs'!$J$4, 20, 0)</f>
        <v>20</v>
      </c>
      <c r="BB194" s="1">
        <f>IF(J194='Drop Downs'!$J$4, 20, 0)</f>
        <v>20</v>
      </c>
      <c r="BC194" s="1">
        <f t="shared" si="12"/>
        <v>20</v>
      </c>
      <c r="BD194" s="1">
        <f>IF(I194='Drop Downs'!$J$3, 1,0)</f>
        <v>0</v>
      </c>
      <c r="BE194" s="1">
        <f>IF(J194='Drop Downs'!$J$3, 1, 0)</f>
        <v>0</v>
      </c>
      <c r="BF194" s="1">
        <f t="shared" si="13"/>
        <v>0</v>
      </c>
      <c r="BG194" s="1">
        <f t="shared" si="14"/>
        <v>20</v>
      </c>
      <c r="BH194" s="1">
        <f>IF(K194='Drop Downs'!$J$1, 1, 0)</f>
        <v>0</v>
      </c>
      <c r="BI194" s="1">
        <f>IF(K194='Drop Downs'!$J$2, 1, 0)</f>
        <v>0</v>
      </c>
      <c r="BJ194" s="1">
        <f>IF(K194='Drop Downs'!$J$3, 1, 0)</f>
        <v>0</v>
      </c>
      <c r="BK194" s="15">
        <f>IF(K194='Drop Downs'!$J$4, 1, 0)</f>
        <v>1</v>
      </c>
    </row>
    <row r="195" spans="1:63" x14ac:dyDescent="0.25">
      <c r="A195" s="9"/>
      <c r="B195" s="9" t="s">
        <v>299</v>
      </c>
      <c r="C195" s="9" t="s">
        <v>301</v>
      </c>
      <c r="D195" s="9">
        <v>56029</v>
      </c>
      <c r="E195" s="9"/>
      <c r="F195" s="9"/>
      <c r="G195" s="9"/>
      <c r="H195" s="9" t="s">
        <v>306</v>
      </c>
      <c r="I195" s="9" t="s">
        <v>10</v>
      </c>
      <c r="J195" s="9" t="s">
        <v>10</v>
      </c>
      <c r="K195" s="9" t="str">
        <f>IFERROR(VLOOKUP(BG195, 'Drop Downs'!$I$1:$J$4, 2, FALSE)," ")</f>
        <v>Unknown</v>
      </c>
      <c r="L195" s="9"/>
      <c r="M195" s="9"/>
      <c r="N195" s="22" t="s">
        <v>322</v>
      </c>
      <c r="O195" s="9"/>
      <c r="P195" s="9"/>
      <c r="Q195" s="9"/>
      <c r="R195" s="9"/>
      <c r="S195" s="9"/>
      <c r="T195" s="9"/>
      <c r="U195" s="9"/>
      <c r="V195" s="10"/>
      <c r="W195" s="9"/>
      <c r="X195" s="9"/>
      <c r="Y195" s="9"/>
      <c r="Z195" s="9"/>
      <c r="AA195" s="9"/>
      <c r="AB195" s="10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1"/>
      <c r="AQ195" s="1">
        <f>IF(K195='Drop Downs'!$A$1, 1, 0)</f>
        <v>0</v>
      </c>
      <c r="AR195" s="1">
        <f>IF(K195='Drop Downs'!$A$2, 1, 0)</f>
        <v>0</v>
      </c>
      <c r="AS195" s="1">
        <f>IF(K195='Drop Downs'!$A$3, 1, 0)</f>
        <v>0</v>
      </c>
      <c r="AT195" s="1">
        <f>IF(K195='Drop Downs'!$A$4, 1, 0)</f>
        <v>1</v>
      </c>
      <c r="AU195" s="1">
        <f>IF(I195='Drop Downs'!$J$1, 100, 0)</f>
        <v>0</v>
      </c>
      <c r="AV195" s="1">
        <f>IF(J195='Drop Downs'!$J$1, 100, 0)</f>
        <v>0</v>
      </c>
      <c r="AW195" s="1">
        <f t="shared" ref="AW195:AW199" si="15">MAX(AU195:AV195)</f>
        <v>0</v>
      </c>
      <c r="AX195" s="1">
        <f>IF(I195='Drop Downs'!$J$2, 50, 0)</f>
        <v>0</v>
      </c>
      <c r="AY195" s="1">
        <f>IF(J195='Drop Downs'!$J$2, 50, 0)</f>
        <v>0</v>
      </c>
      <c r="AZ195" s="1">
        <f t="shared" ref="AZ195:AZ199" si="16">MAX(AX195:AY195)</f>
        <v>0</v>
      </c>
      <c r="BA195" s="1">
        <f>IF(I195='Drop Downs'!$J$4, 20, 0)</f>
        <v>20</v>
      </c>
      <c r="BB195" s="1">
        <f>IF(J195='Drop Downs'!$J$4, 20, 0)</f>
        <v>20</v>
      </c>
      <c r="BC195" s="1">
        <f t="shared" ref="BC195:BC199" si="17">MAX(BA195:BB195)</f>
        <v>20</v>
      </c>
      <c r="BD195" s="1">
        <f>IF(I195='Drop Downs'!$J$3, 1,0)</f>
        <v>0</v>
      </c>
      <c r="BE195" s="1">
        <f>IF(J195='Drop Downs'!$J$3, 1, 0)</f>
        <v>0</v>
      </c>
      <c r="BF195" s="1">
        <f t="shared" ref="BF195:BF199" si="18">MAX(BD195:BE195)</f>
        <v>0</v>
      </c>
      <c r="BG195" s="1">
        <f t="shared" ref="BG195:BG199" si="19">MAX(AW195,AZ195,BC195,BF195)</f>
        <v>20</v>
      </c>
      <c r="BH195" s="1">
        <f>IF(K195='Drop Downs'!$J$1, 1, 0)</f>
        <v>0</v>
      </c>
      <c r="BI195" s="1">
        <f>IF(K195='Drop Downs'!$J$2, 1, 0)</f>
        <v>0</v>
      </c>
      <c r="BJ195" s="1">
        <f>IF(K195='Drop Downs'!$J$3, 1, 0)</f>
        <v>0</v>
      </c>
      <c r="BK195" s="15">
        <f>IF(K195='Drop Downs'!$J$4, 1, 0)</f>
        <v>1</v>
      </c>
    </row>
    <row r="196" spans="1:63" x14ac:dyDescent="0.25">
      <c r="A196" s="9"/>
      <c r="B196" s="9" t="s">
        <v>300</v>
      </c>
      <c r="C196" s="9" t="s">
        <v>301</v>
      </c>
      <c r="D196" s="9">
        <v>56029</v>
      </c>
      <c r="E196" s="9"/>
      <c r="F196" s="9"/>
      <c r="G196" s="9"/>
      <c r="H196" s="9" t="s">
        <v>306</v>
      </c>
      <c r="I196" s="9" t="s">
        <v>10</v>
      </c>
      <c r="J196" s="9" t="s">
        <v>10</v>
      </c>
      <c r="K196" s="9" t="str">
        <f>IFERROR(VLOOKUP(BG196, 'Drop Downs'!$I$1:$J$4, 2, FALSE)," ")</f>
        <v>Unknown</v>
      </c>
      <c r="L196" s="9"/>
      <c r="M196" s="9"/>
      <c r="N196" s="22" t="s">
        <v>322</v>
      </c>
      <c r="O196" s="9"/>
      <c r="P196" s="9"/>
      <c r="Q196" s="9"/>
      <c r="R196" s="9"/>
      <c r="S196" s="9"/>
      <c r="T196" s="9"/>
      <c r="U196" s="9"/>
      <c r="V196" s="10"/>
      <c r="W196" s="9"/>
      <c r="X196" s="9"/>
      <c r="Y196" s="9"/>
      <c r="Z196" s="9"/>
      <c r="AA196" s="9"/>
      <c r="AB196" s="10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1"/>
      <c r="AQ196" s="1">
        <f>IF(K196='Drop Downs'!$A$1, 1, 0)</f>
        <v>0</v>
      </c>
      <c r="AR196" s="1">
        <f>IF(K196='Drop Downs'!$A$2, 1, 0)</f>
        <v>0</v>
      </c>
      <c r="AS196" s="1">
        <f>IF(K196='Drop Downs'!$A$3, 1, 0)</f>
        <v>0</v>
      </c>
      <c r="AT196" s="1">
        <f>IF(K196='Drop Downs'!$A$4, 1, 0)</f>
        <v>1</v>
      </c>
      <c r="AU196" s="1">
        <f>IF(I196='Drop Downs'!$J$1, 100, 0)</f>
        <v>0</v>
      </c>
      <c r="AV196" s="1">
        <f>IF(J196='Drop Downs'!$J$1, 100, 0)</f>
        <v>0</v>
      </c>
      <c r="AW196" s="1">
        <f t="shared" si="15"/>
        <v>0</v>
      </c>
      <c r="AX196" s="1">
        <f>IF(I196='Drop Downs'!$J$2, 50, 0)</f>
        <v>0</v>
      </c>
      <c r="AY196" s="1">
        <f>IF(J196='Drop Downs'!$J$2, 50, 0)</f>
        <v>0</v>
      </c>
      <c r="AZ196" s="1">
        <f t="shared" si="16"/>
        <v>0</v>
      </c>
      <c r="BA196" s="1">
        <f>IF(I196='Drop Downs'!$J$4, 20, 0)</f>
        <v>20</v>
      </c>
      <c r="BB196" s="1">
        <f>IF(J196='Drop Downs'!$J$4, 20, 0)</f>
        <v>20</v>
      </c>
      <c r="BC196" s="1">
        <f t="shared" si="17"/>
        <v>20</v>
      </c>
      <c r="BD196" s="1">
        <f>IF(I196='Drop Downs'!$J$3, 1,0)</f>
        <v>0</v>
      </c>
      <c r="BE196" s="1">
        <f>IF(J196='Drop Downs'!$J$3, 1, 0)</f>
        <v>0</v>
      </c>
      <c r="BF196" s="1">
        <f t="shared" si="18"/>
        <v>0</v>
      </c>
      <c r="BG196" s="1">
        <f t="shared" si="19"/>
        <v>20</v>
      </c>
      <c r="BH196" s="1">
        <f>IF(K196='Drop Downs'!$J$1, 1, 0)</f>
        <v>0</v>
      </c>
      <c r="BI196" s="1">
        <f>IF(K196='Drop Downs'!$J$2, 1, 0)</f>
        <v>0</v>
      </c>
      <c r="BJ196" s="1">
        <f>IF(K196='Drop Downs'!$J$3, 1, 0)</f>
        <v>0</v>
      </c>
      <c r="BK196" s="15">
        <f>IF(K196='Drop Downs'!$J$4, 1, 0)</f>
        <v>1</v>
      </c>
    </row>
    <row r="197" spans="1:63" x14ac:dyDescent="0.25">
      <c r="A197" s="9"/>
      <c r="B197" s="9" t="s">
        <v>298</v>
      </c>
      <c r="C197" s="9" t="s">
        <v>301</v>
      </c>
      <c r="D197" s="9">
        <v>56029</v>
      </c>
      <c r="E197" s="9"/>
      <c r="F197" s="9"/>
      <c r="G197" s="9">
        <v>241500010</v>
      </c>
      <c r="H197" s="9" t="s">
        <v>306</v>
      </c>
      <c r="I197" s="9" t="s">
        <v>10</v>
      </c>
      <c r="J197" s="9" t="s">
        <v>10</v>
      </c>
      <c r="K197" s="9" t="str">
        <f>IFERROR(VLOOKUP(BG197, 'Drop Downs'!$I$1:$J$4, 2, FALSE)," ")</f>
        <v>Unknown</v>
      </c>
      <c r="L197" s="9"/>
      <c r="M197" s="9"/>
      <c r="N197" s="22" t="s">
        <v>322</v>
      </c>
      <c r="O197" s="9"/>
      <c r="P197" s="9"/>
      <c r="Q197" s="9"/>
      <c r="R197" s="9"/>
      <c r="S197" s="9"/>
      <c r="T197" s="9"/>
      <c r="U197" s="9"/>
      <c r="V197" s="10"/>
      <c r="W197" s="9"/>
      <c r="X197" s="9"/>
      <c r="Y197" s="9"/>
      <c r="Z197" s="9"/>
      <c r="AA197" s="9"/>
      <c r="AB197" s="10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1"/>
      <c r="AQ197" s="1">
        <f>IF(K197='Drop Downs'!$A$1, 1, 0)</f>
        <v>0</v>
      </c>
      <c r="AR197" s="1">
        <f>IF(K197='Drop Downs'!$A$2, 1, 0)</f>
        <v>0</v>
      </c>
      <c r="AS197" s="1">
        <f>IF(K197='Drop Downs'!$A$3, 1, 0)</f>
        <v>0</v>
      </c>
      <c r="AT197" s="1">
        <f>IF(K197='Drop Downs'!$A$4, 1, 0)</f>
        <v>1</v>
      </c>
      <c r="AU197" s="1">
        <f>IF(I197='Drop Downs'!$J$1, 100, 0)</f>
        <v>0</v>
      </c>
      <c r="AV197" s="1">
        <f>IF(J197='Drop Downs'!$J$1, 100, 0)</f>
        <v>0</v>
      </c>
      <c r="AW197" s="1">
        <f t="shared" si="15"/>
        <v>0</v>
      </c>
      <c r="AX197" s="1">
        <f>IF(I197='Drop Downs'!$J$2, 50, 0)</f>
        <v>0</v>
      </c>
      <c r="AY197" s="1">
        <f>IF(J197='Drop Downs'!$J$2, 50, 0)</f>
        <v>0</v>
      </c>
      <c r="AZ197" s="1">
        <f t="shared" si="16"/>
        <v>0</v>
      </c>
      <c r="BA197" s="1">
        <f>IF(I197='Drop Downs'!$J$4, 20, 0)</f>
        <v>20</v>
      </c>
      <c r="BB197" s="1">
        <f>IF(J197='Drop Downs'!$J$4, 20, 0)</f>
        <v>20</v>
      </c>
      <c r="BC197" s="1">
        <f t="shared" si="17"/>
        <v>20</v>
      </c>
      <c r="BD197" s="1">
        <f>IF(I197='Drop Downs'!$J$3, 1,0)</f>
        <v>0</v>
      </c>
      <c r="BE197" s="1">
        <f>IF(J197='Drop Downs'!$J$3, 1, 0)</f>
        <v>0</v>
      </c>
      <c r="BF197" s="1">
        <f t="shared" si="18"/>
        <v>0</v>
      </c>
      <c r="BG197" s="1">
        <f t="shared" si="19"/>
        <v>20</v>
      </c>
      <c r="BH197" s="1">
        <f>IF(K197='Drop Downs'!$J$1, 1, 0)</f>
        <v>0</v>
      </c>
      <c r="BI197" s="1">
        <f>IF(K197='Drop Downs'!$J$2, 1, 0)</f>
        <v>0</v>
      </c>
      <c r="BJ197" s="1">
        <f>IF(K197='Drop Downs'!$J$3, 1, 0)</f>
        <v>0</v>
      </c>
      <c r="BK197" s="15">
        <f>IF(K197='Drop Downs'!$J$4, 1, 0)</f>
        <v>1</v>
      </c>
    </row>
    <row r="198" spans="1:63" x14ac:dyDescent="0.25">
      <c r="A198" s="9"/>
      <c r="B198" s="9" t="s">
        <v>298</v>
      </c>
      <c r="C198" s="9" t="s">
        <v>301</v>
      </c>
      <c r="D198" s="9">
        <v>56029</v>
      </c>
      <c r="E198" s="9"/>
      <c r="F198" s="9"/>
      <c r="G198" s="9">
        <v>240520020</v>
      </c>
      <c r="H198" s="9" t="s">
        <v>306</v>
      </c>
      <c r="I198" s="9" t="s">
        <v>10</v>
      </c>
      <c r="J198" s="9" t="s">
        <v>10</v>
      </c>
      <c r="K198" s="9" t="str">
        <f>IFERROR(VLOOKUP(BG198, 'Drop Downs'!$I$1:$J$4, 2, FALSE)," ")</f>
        <v>Unknown</v>
      </c>
      <c r="L198" s="9"/>
      <c r="M198" s="9"/>
      <c r="N198" s="22" t="s">
        <v>322</v>
      </c>
      <c r="O198" s="9"/>
      <c r="P198" s="9"/>
      <c r="Q198" s="9"/>
      <c r="R198" s="9"/>
      <c r="S198" s="9"/>
      <c r="T198" s="9"/>
      <c r="U198" s="9"/>
      <c r="V198" s="10"/>
      <c r="W198" s="9"/>
      <c r="X198" s="9"/>
      <c r="Y198" s="9"/>
      <c r="Z198" s="9"/>
      <c r="AA198" s="9"/>
      <c r="AB198" s="10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1"/>
      <c r="AQ198" s="1">
        <f>IF(K198='Drop Downs'!$A$1, 1, 0)</f>
        <v>0</v>
      </c>
      <c r="AR198" s="1">
        <f>IF(K198='Drop Downs'!$A$2, 1, 0)</f>
        <v>0</v>
      </c>
      <c r="AS198" s="1">
        <f>IF(K198='Drop Downs'!$A$3, 1, 0)</f>
        <v>0</v>
      </c>
      <c r="AT198" s="1">
        <f>IF(K198='Drop Downs'!$A$4, 1, 0)</f>
        <v>1</v>
      </c>
      <c r="AU198" s="1">
        <f>IF(I198='Drop Downs'!$J$1, 100, 0)</f>
        <v>0</v>
      </c>
      <c r="AV198" s="1">
        <f>IF(J198='Drop Downs'!$J$1, 100, 0)</f>
        <v>0</v>
      </c>
      <c r="AW198" s="1">
        <f t="shared" si="15"/>
        <v>0</v>
      </c>
      <c r="AX198" s="1">
        <f>IF(I198='Drop Downs'!$J$2, 50, 0)</f>
        <v>0</v>
      </c>
      <c r="AY198" s="1">
        <f>IF(J198='Drop Downs'!$J$2, 50, 0)</f>
        <v>0</v>
      </c>
      <c r="AZ198" s="1">
        <f t="shared" si="16"/>
        <v>0</v>
      </c>
      <c r="BA198" s="1">
        <f>IF(I198='Drop Downs'!$J$4, 20, 0)</f>
        <v>20</v>
      </c>
      <c r="BB198" s="1">
        <f>IF(J198='Drop Downs'!$J$4, 20, 0)</f>
        <v>20</v>
      </c>
      <c r="BC198" s="1">
        <f t="shared" si="17"/>
        <v>20</v>
      </c>
      <c r="BD198" s="1">
        <f>IF(I198='Drop Downs'!$J$3, 1,0)</f>
        <v>0</v>
      </c>
      <c r="BE198" s="1">
        <f>IF(J198='Drop Downs'!$J$3, 1, 0)</f>
        <v>0</v>
      </c>
      <c r="BF198" s="1">
        <f t="shared" si="18"/>
        <v>0</v>
      </c>
      <c r="BG198" s="1">
        <f t="shared" si="19"/>
        <v>20</v>
      </c>
      <c r="BH198" s="1">
        <f>IF(K198='Drop Downs'!$J$1, 1, 0)</f>
        <v>0</v>
      </c>
      <c r="BI198" s="1">
        <f>IF(K198='Drop Downs'!$J$2, 1, 0)</f>
        <v>0</v>
      </c>
      <c r="BJ198" s="1">
        <f>IF(K198='Drop Downs'!$J$3, 1, 0)</f>
        <v>0</v>
      </c>
      <c r="BK198" s="15">
        <f>IF(K198='Drop Downs'!$J$4, 1, 0)</f>
        <v>1</v>
      </c>
    </row>
    <row r="199" spans="1:63" x14ac:dyDescent="0.25">
      <c r="A199" s="17"/>
      <c r="B199" s="17" t="s">
        <v>310</v>
      </c>
      <c r="C199" s="17" t="s">
        <v>301</v>
      </c>
      <c r="D199" s="17">
        <v>56029</v>
      </c>
      <c r="E199" s="17"/>
      <c r="F199" s="17"/>
      <c r="G199" s="17">
        <v>241240050</v>
      </c>
      <c r="H199" s="17" t="s">
        <v>306</v>
      </c>
      <c r="I199" s="17" t="s">
        <v>10</v>
      </c>
      <c r="J199" s="17" t="s">
        <v>10</v>
      </c>
      <c r="K199" s="17" t="str">
        <f>IFERROR(VLOOKUP(BG199, 'Drop Downs'!$I$1:$J$4, 2, FALSE)," ")</f>
        <v>Unknown</v>
      </c>
      <c r="L199" s="17"/>
      <c r="M199" s="17"/>
      <c r="N199" s="23" t="s">
        <v>322</v>
      </c>
      <c r="O199" s="17"/>
      <c r="P199" s="17"/>
      <c r="Q199" s="17"/>
      <c r="R199" s="17"/>
      <c r="S199" s="17"/>
      <c r="T199" s="17"/>
      <c r="U199" s="17"/>
      <c r="V199" s="18"/>
      <c r="W199" s="17"/>
      <c r="X199" s="17"/>
      <c r="Y199" s="17"/>
      <c r="Z199" s="17"/>
      <c r="AA199" s="17"/>
      <c r="AB199" s="18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9"/>
      <c r="AQ199" s="19">
        <f>IF(K199='Drop Downs'!$A$1, 1, 0)</f>
        <v>0</v>
      </c>
      <c r="AR199" s="19">
        <f>IF(K199='Drop Downs'!$A$2, 1, 0)</f>
        <v>0</v>
      </c>
      <c r="AS199" s="19">
        <f>IF(K199='Drop Downs'!$A$3, 1, 0)</f>
        <v>0</v>
      </c>
      <c r="AT199" s="19">
        <f>IF(K199='Drop Downs'!$A$4, 1, 0)</f>
        <v>1</v>
      </c>
      <c r="AU199" s="19">
        <f>IF(I199='Drop Downs'!$J$1, 100, 0)</f>
        <v>0</v>
      </c>
      <c r="AV199" s="19">
        <f>IF(J199='Drop Downs'!$J$1, 100, 0)</f>
        <v>0</v>
      </c>
      <c r="AW199" s="19">
        <f t="shared" si="15"/>
        <v>0</v>
      </c>
      <c r="AX199" s="19">
        <f>IF(I199='Drop Downs'!$J$2, 50, 0)</f>
        <v>0</v>
      </c>
      <c r="AY199" s="19">
        <f>IF(J199='Drop Downs'!$J$2, 50, 0)</f>
        <v>0</v>
      </c>
      <c r="AZ199" s="19">
        <f t="shared" si="16"/>
        <v>0</v>
      </c>
      <c r="BA199" s="19">
        <f>IF(I199='Drop Downs'!$J$4, 20, 0)</f>
        <v>20</v>
      </c>
      <c r="BB199" s="19">
        <f>IF(J199='Drop Downs'!$J$4, 20, 0)</f>
        <v>20</v>
      </c>
      <c r="BC199" s="19">
        <f t="shared" si="17"/>
        <v>20</v>
      </c>
      <c r="BD199" s="19">
        <f>IF(I199='Drop Downs'!$J$3, 1,0)</f>
        <v>0</v>
      </c>
      <c r="BE199" s="19">
        <f>IF(J199='Drop Downs'!$J$3, 1, 0)</f>
        <v>0</v>
      </c>
      <c r="BF199" s="19">
        <f t="shared" si="18"/>
        <v>0</v>
      </c>
      <c r="BG199" s="19">
        <f t="shared" si="19"/>
        <v>20</v>
      </c>
      <c r="BH199" s="19">
        <f>IF(K199='Drop Downs'!$J$1, 1, 0)</f>
        <v>0</v>
      </c>
      <c r="BI199" s="19">
        <f>IF(K199='Drop Downs'!$J$2, 1, 0)</f>
        <v>0</v>
      </c>
      <c r="BJ199" s="19">
        <f>IF(K199='Drop Downs'!$J$3, 1, 0)</f>
        <v>0</v>
      </c>
      <c r="BK199" s="20">
        <f>IF(K199='Drop Downs'!$J$4, 1, 0)</f>
        <v>1</v>
      </c>
    </row>
  </sheetData>
  <sheetProtection selectLockedCells="1"/>
  <autoFilter ref="A1:AO199" xr:uid="{566EC87E-DDD9-42DB-A9DD-B2B2F3225B4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CA19BBC-0C79-4DE7-8E31-D3EF276FC6D8}">
          <x14:formula1>
            <xm:f>'Drop Downs'!$A$1:$A$4</xm:f>
          </x14:formula1>
          <xm:sqref>I2:J199</xm:sqref>
        </x14:dataValidation>
        <x14:dataValidation type="list" allowBlank="1" showInputMessage="1" showErrorMessage="1" xr:uid="{1DE86980-0315-4B23-8584-A1ADE647D125}">
          <x14:formula1>
            <xm:f>'Drop Downs'!$C$1:$C$3</xm:f>
          </x14:formula1>
          <xm:sqref>Q2:Q199 AG2:AH199 AC2:AD199</xm:sqref>
        </x14:dataValidation>
        <x14:dataValidation type="list" allowBlank="1" showInputMessage="1" showErrorMessage="1" xr:uid="{E7EA4EB4-6B7D-4D88-BA70-EB91C250F4EC}">
          <x14:formula1>
            <xm:f>'Drop Downs'!$C$1:$C$2</xm:f>
          </x14:formula1>
          <xm:sqref>AI2:AI199 AK2:AK199 T2:T199 Z2:Z199</xm:sqref>
        </x14:dataValidation>
        <x14:dataValidation type="list" allowBlank="1" showInputMessage="1" showErrorMessage="1" xr:uid="{0BBBF158-D59F-45A2-BD88-DACEE6E8CA94}">
          <x14:formula1>
            <xm:f>'Drop Downs'!$D$1:$D$8</xm:f>
          </x14:formula1>
          <xm:sqref>AA2:AA199 U2:U199</xm:sqref>
        </x14:dataValidation>
        <x14:dataValidation type="list" allowBlank="1" showInputMessage="1" showErrorMessage="1" xr:uid="{9FA60D0E-D09C-4B89-BB56-9947C3A065EB}">
          <x14:formula1>
            <xm:f>'Drop Downs'!$E$1:$E$4</xm:f>
          </x14:formula1>
          <xm:sqref>AF2:AF199</xm:sqref>
        </x14:dataValidation>
        <x14:dataValidation type="list" allowBlank="1" showInputMessage="1" showErrorMessage="1" xr:uid="{861C44C1-6121-405D-9473-3B2CE464368B}">
          <x14:formula1>
            <xm:f>'Drop Downs'!$F$1:$F$5</xm:f>
          </x14:formula1>
          <xm:sqref>AJ2:AJ199</xm:sqref>
        </x14:dataValidation>
        <x14:dataValidation type="list" allowBlank="1" showInputMessage="1" showErrorMessage="1" xr:uid="{881ED73C-993D-4722-88E5-FB293FD2203A}">
          <x14:formula1>
            <xm:f>'Drop Downs'!$B$1:$B$9</xm:f>
          </x14:formula1>
          <xm:sqref>L2:M199</xm:sqref>
        </x14:dataValidation>
        <x14:dataValidation type="list" allowBlank="1" showInputMessage="1" showErrorMessage="1" xr:uid="{9D3C1F74-0FBA-4657-8AE3-CBC93EC03D2E}">
          <x14:formula1>
            <xm:f>'Drop Downs'!$K$1:$K$5</xm:f>
          </x14:formula1>
          <xm:sqref>W2:W199 P2:P199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774AC-45F1-4C13-861B-E4782F9E2361}">
  <dimension ref="A1:K9"/>
  <sheetViews>
    <sheetView topLeftCell="B1" zoomScale="115" zoomScaleNormal="115" workbookViewId="0">
      <selection activeCell="B4" sqref="B4"/>
    </sheetView>
  </sheetViews>
  <sheetFormatPr defaultRowHeight="15" x14ac:dyDescent="0.25"/>
  <cols>
    <col min="1" max="1" width="32" bestFit="1" customWidth="1"/>
    <col min="2" max="2" width="55" bestFit="1" customWidth="1"/>
    <col min="3" max="3" width="11.140625" bestFit="1" customWidth="1"/>
    <col min="4" max="4" width="40.5703125" bestFit="1" customWidth="1"/>
    <col min="5" max="5" width="24.85546875" bestFit="1" customWidth="1"/>
    <col min="6" max="6" width="22" bestFit="1" customWidth="1"/>
    <col min="10" max="10" width="32" bestFit="1" customWidth="1"/>
  </cols>
  <sheetData>
    <row r="1" spans="1:11" x14ac:dyDescent="0.25">
      <c r="A1" t="s">
        <v>8</v>
      </c>
      <c r="B1" t="s">
        <v>11</v>
      </c>
      <c r="C1" t="s">
        <v>26</v>
      </c>
      <c r="D1" t="s">
        <v>28</v>
      </c>
      <c r="E1" t="s">
        <v>33</v>
      </c>
      <c r="F1" t="s">
        <v>36</v>
      </c>
      <c r="G1" t="s">
        <v>83</v>
      </c>
      <c r="I1">
        <v>100</v>
      </c>
      <c r="J1" t="s">
        <v>8</v>
      </c>
      <c r="K1" t="s">
        <v>85</v>
      </c>
    </row>
    <row r="2" spans="1:11" x14ac:dyDescent="0.25">
      <c r="A2" t="s">
        <v>62</v>
      </c>
      <c r="B2" t="s">
        <v>82</v>
      </c>
      <c r="C2" t="s">
        <v>27</v>
      </c>
      <c r="D2" t="s">
        <v>95</v>
      </c>
      <c r="E2" t="s">
        <v>35</v>
      </c>
      <c r="F2" t="s">
        <v>37</v>
      </c>
      <c r="G2" t="s">
        <v>3</v>
      </c>
      <c r="I2">
        <v>50</v>
      </c>
      <c r="J2" t="s">
        <v>62</v>
      </c>
      <c r="K2" t="s">
        <v>86</v>
      </c>
    </row>
    <row r="3" spans="1:11" x14ac:dyDescent="0.25">
      <c r="A3" t="s">
        <v>9</v>
      </c>
      <c r="B3" t="s">
        <v>111</v>
      </c>
      <c r="C3" t="s">
        <v>10</v>
      </c>
      <c r="D3" t="s">
        <v>96</v>
      </c>
      <c r="E3" t="s">
        <v>34</v>
      </c>
      <c r="F3" t="s">
        <v>38</v>
      </c>
      <c r="G3" t="s">
        <v>16</v>
      </c>
      <c r="I3">
        <v>1</v>
      </c>
      <c r="J3" t="s">
        <v>9</v>
      </c>
      <c r="K3" t="s">
        <v>87</v>
      </c>
    </row>
    <row r="4" spans="1:11" x14ac:dyDescent="0.25">
      <c r="A4" t="s">
        <v>10</v>
      </c>
      <c r="B4" t="s">
        <v>70</v>
      </c>
      <c r="D4" t="s">
        <v>29</v>
      </c>
      <c r="E4" t="s">
        <v>16</v>
      </c>
      <c r="F4" t="s">
        <v>39</v>
      </c>
      <c r="I4">
        <v>20</v>
      </c>
      <c r="J4" t="s">
        <v>10</v>
      </c>
      <c r="K4" t="s">
        <v>88</v>
      </c>
    </row>
    <row r="5" spans="1:11" x14ac:dyDescent="0.25">
      <c r="B5" t="s">
        <v>12</v>
      </c>
      <c r="D5" t="s">
        <v>30</v>
      </c>
      <c r="F5" t="s">
        <v>40</v>
      </c>
      <c r="K5" t="s">
        <v>16</v>
      </c>
    </row>
    <row r="6" spans="1:11" x14ac:dyDescent="0.25">
      <c r="B6" t="s">
        <v>13</v>
      </c>
      <c r="D6" t="s">
        <v>31</v>
      </c>
    </row>
    <row r="7" spans="1:11" x14ac:dyDescent="0.25">
      <c r="B7" t="s">
        <v>14</v>
      </c>
      <c r="D7" t="s">
        <v>32</v>
      </c>
    </row>
    <row r="8" spans="1:11" x14ac:dyDescent="0.25">
      <c r="B8" t="s">
        <v>15</v>
      </c>
      <c r="D8" t="s">
        <v>16</v>
      </c>
    </row>
    <row r="9" spans="1:11" x14ac:dyDescent="0.25">
      <c r="B9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_x002d_project xmlns="6736acbd-7659-4a38-ae2e-4fad4c7fa838">LSLI</Sub_x002d_project>
    <Project_x0020_Name xmlns="6736acbd-7659-4a38-ae2e-4fad4c7fa838">Lead and Copper Rule Revisions</Project_x0020_Name>
    <Owner_x0020_Name xmlns="6736acbd-7659-4a38-ae2e-4fad4c7fa838">
      <UserInfo>
        <DisplayName>Mathisen, Corey (MDH)</DisplayName>
        <AccountId>6177</AccountId>
        <AccountType/>
      </UserInfo>
    </Owner_x0020_Name>
    <_dlc_DocId xmlns="98f01fe9-c3f2-4582-9148-d87bd0c242e7">PP6VNZTUNPYT-442965083-676</_dlc_DocId>
    <_dlc_DocIdUrl xmlns="98f01fe9-c3f2-4582-9148-d87bd0c242e7">
      <Url>https://mn365.sharepoint.com/teams/MDH/bureaus/hpb/ehd/dwp/_layouts/15/DocIdRedir.aspx?ID=PP6VNZTUNPYT-442965083-676</Url>
      <Description>PP6VNZTUNPYT-442965083-676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DCC0CE39CF434096861FFBA47297CE" ma:contentTypeVersion="82" ma:contentTypeDescription="Create a new document." ma:contentTypeScope="" ma:versionID="245e6104434349530319bafb296b625f">
  <xsd:schema xmlns:xsd="http://www.w3.org/2001/XMLSchema" xmlns:xs="http://www.w3.org/2001/XMLSchema" xmlns:p="http://schemas.microsoft.com/office/2006/metadata/properties" xmlns:ns2="98f01fe9-c3f2-4582-9148-d87bd0c242e7" xmlns:ns3="6736acbd-7659-4a38-ae2e-4fad4c7fa838" xmlns:ns4="e6682455-73dc-4188-8704-cb7b21488189" targetNamespace="http://schemas.microsoft.com/office/2006/metadata/properties" ma:root="true" ma:fieldsID="9aec6cf1a8da4f3c4c4300cfa64f86c7" ns2:_="" ns3:_="" ns4:_="">
    <xsd:import namespace="98f01fe9-c3f2-4582-9148-d87bd0c242e7"/>
    <xsd:import namespace="6736acbd-7659-4a38-ae2e-4fad4c7fa838"/>
    <xsd:import namespace="e6682455-73dc-4188-8704-cb7b214881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ject_x0020_Name"/>
                <xsd:element ref="ns3:Owner_x0020_Name" minOccurs="0"/>
                <xsd:element ref="ns3:Sub_x002d_project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6acbd-7659-4a38-ae2e-4fad4c7fa838" elementFormDefault="qualified">
    <xsd:import namespace="http://schemas.microsoft.com/office/2006/documentManagement/types"/>
    <xsd:import namespace="http://schemas.microsoft.com/office/infopath/2007/PartnerControls"/>
    <xsd:element name="Project_x0020_Name" ma:index="11" ma:displayName="Project Name" ma:description="This column is used to contain a project name." ma:internalName="Project_x0020_Name">
      <xsd:simpleType>
        <xsd:restriction base="dms:Text">
          <xsd:maxLength value="255"/>
        </xsd:restriction>
      </xsd:simpleType>
    </xsd:element>
    <xsd:element name="Owner_x0020_Name" ma:index="12" nillable="true" ma:displayName="Owner Name" ma:description="Enter the owner of the document." ma:list="UserInfo" ma:SharePointGroup="0" ma:internalName="Owner_x0020_Nam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_x002d_project" ma:index="13" nillable="true" ma:displayName="Sub-project" ma:description="Enter the sub-project name." ma:internalName="Sub_x002d_project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82455-73dc-4188-8704-cb7b214881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137F98-DA0C-4ADF-8E69-CF8EC09463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9E8FAA-2EEA-4A88-B597-DFA1B78C0C9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6682455-73dc-4188-8704-cb7b21488189"/>
    <ds:schemaRef ds:uri="98f01fe9-c3f2-4582-9148-d87bd0c242e7"/>
    <ds:schemaRef ds:uri="6736acbd-7659-4a38-ae2e-4fad4c7fa83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F183D9-087F-4124-97C9-4A0AC9285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f01fe9-c3f2-4582-9148-d87bd0c242e7"/>
    <ds:schemaRef ds:uri="6736acbd-7659-4a38-ae2e-4fad4c7fa838"/>
    <ds:schemaRef ds:uri="e6682455-73dc-4188-8704-cb7b214881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1997BB-9BC3-4D96-8D91-A5111C633F55}">
  <ds:schemaRefs>
    <ds:schemaRef ds:uri="http://schemas.microsoft.com/sharepoint/events"/>
    <ds:schemaRef ds:uri="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System Info</vt:lpstr>
      <vt:lpstr>Inventory Data</vt:lpstr>
      <vt:lpstr>Drop Downs</vt:lpstr>
      <vt:lpstr>'Inventory Data'!Titleregion1.a2.an5000.1</vt:lpstr>
      <vt:lpstr>'System Info'!TitleRegion1.a2.f31.1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Mathisen</dc:creator>
  <cp:lastModifiedBy>Lorry Zasada</cp:lastModifiedBy>
  <dcterms:created xsi:type="dcterms:W3CDTF">2022-12-01T18:06:19Z</dcterms:created>
  <dcterms:modified xsi:type="dcterms:W3CDTF">2024-10-30T15:23:58Z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0x01010009DCC0CE39CF434096861FFBA47297CE</vt:lpwstr>
  </property>
  <property fmtid="{D5CDD505-2E9C-101B-9397-08002B2CF9AE}" pid="3" name="_dlc_DocIdItemGuid">
    <vt:lpwstr>84cb6c45-c88a-4189-bceb-43cf01f52ea0</vt:lpwstr>
  </property>
</Properties>
</file>